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F64" i="1"/>
  <c r="G64" i="1"/>
  <c r="H64" i="1"/>
  <c r="I64" i="1"/>
  <c r="F65" i="1"/>
  <c r="G65" i="1"/>
  <c r="H65" i="1"/>
  <c r="I65" i="1"/>
  <c r="F66" i="1"/>
  <c r="G66" i="1"/>
  <c r="H66" i="1"/>
  <c r="I66" i="1"/>
  <c r="G67" i="1" l="1"/>
  <c r="H67" i="1"/>
  <c r="I67" i="1"/>
  <c r="F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<sst xmlns="http://schemas.openxmlformats.org/spreadsheetml/2006/main" count="617" uniqueCount="163">
  <si>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</si>
  <si>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</si>
  <si>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</si>
  <si>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</si>
  <si>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</si>
  <si>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</si>
  <si>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</si>
  <si>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</si>
  <si>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</si>
  <si>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</si>
  <si>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</si>
  <si>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</si>
  <si>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</si>
  <si>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</si>
  <si>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</si>
  <si>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</si>
  <si>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</si>
  <si>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</si>
  <si>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</si>
  <si>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</si>
  <si>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</si>
  <si>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</si>
  <si>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</si>
  <si>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</si>
  <si>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</si>
  <si>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</si>
  <si>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</si>
  <si>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</si>
  <si>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</si>
  <si>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</si>
  <si>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</si>
  <si>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</si>
  <si>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</si>
  <si>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</si>
  <si>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</si>
  <si>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</si>
  <si>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</si>
  <si>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</si>
  <si>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</si>
  <si>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</si>
  <si>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</si>
  <si>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</si>
  <si>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</si>
  <si>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</si>
  <si>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</si>
  <si>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</si>
  <si>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</si>
  <si>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</si>
  <si>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</si>
  <si>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</si>
  <si>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</si>
  <si>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</si>
  <si>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</si>
  <si>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</si>
  <si>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</si>
  <si>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</si>
  <si>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</si>
  <si>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</si>
  <si>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</si>
  <si>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</si>
  <si>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</si>
  <si>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</si>
  <si>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</si>
  <si>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</si>
  <si>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</si>
  <si>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</si>
  <si>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</si>
  <si>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</si>
  <si>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</si>
  <si>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</si>
  <si>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</si>
  <si>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</si>
  <si>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</si>
  <si>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</si>
  <si>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</si>
  <si>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</si>
  <si>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</si>
  <si>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</si>
  <si>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</si>
  <si>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</si>
  <si>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</si>
  <si>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</si>
  <si>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</si>
  <si>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</si>
  <si>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</si>
  <si>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</si>
  <si>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</si>
  <si>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</si>
  <si>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</si>
  <si>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</si>
  <si>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</si>
  <si>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</si>
  <si>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</si>
  <si>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</si>
  <si>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</si>
  <si>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</si>
  <si>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</si>
  <si>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</si>
  <si>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</si>
  <si>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</si>
  <si>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</si>
  <si>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</si>
  <si>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</si>
  <si>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</si>
  <si>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</si>
  <si>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</si>
  <si>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</si>
  <si>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</si>
  <si>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</si>
  <si>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</si>
  <si>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</si>
  <si>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</si>
  <si>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</si>
  <si>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</si>
  <si>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</si>
  <si>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</si>
  <si>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</si>
  <si>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</si>
  <si>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</si>
  <si>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</si>
  <si>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</si>
  <si>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</si>
  <si>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</si>
  <si>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</si>
  <si>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</si>
  <si>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</si>
  <si>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</si>
  <si>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</si>
  <si>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</si>
  <si>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</si>
  <si>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</si>
  <si>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</si>
  <si>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</si>
  <si>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</si>
  <si>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</si>
  <si>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</si>
  <si>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</si>
  <si>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</si>
  <si>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</si>
  <si>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</si>
  <si>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</si>
  <si>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</si>
  <si>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</si>
  <si>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</si>
  <si>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</si>
  <si>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</si>
  <si>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</si>
  <si>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</si>
  <si>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</si>
  <si>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</si>
  <si>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</si>
  <si>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</si>
  <si>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</si>
  <si>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Genehmigung</t>
  </si>
  <si>
    <t>Geschäftsbericht 2023 Schaffhauser Kantonalbank</t>
  </si>
  <si>
    <t>Kantonsrat Schaffhausen</t>
  </si>
  <si>
    <t>Amtsberichts 2023 der Rechtspflegekommission für die Justizverwaltung an den</t>
  </si>
  <si>
    <t>Erheblichkeitserklärung</t>
  </si>
  <si>
    <t>für kommunale Richtpläne»</t>
  </si>
  <si>
    <t>der kantonalen Denkmalpflege reduzieren»</t>
  </si>
  <si>
    <t xml:space="preserve">Motion Nr. 2023/5 von Peter Werner vom 19. Juni 2023 mit dem Titel «Aufgabenbereich </t>
  </si>
  <si>
    <t xml:space="preserve">Motion Nr. 2023/4 von Mayowa Alaye vom 27. März 2023 mit dem Titel «Rechtsgrundlagen </t>
  </si>
  <si>
    <t>Postulat Nr. 2023/10 von Maurus Pfalzgraf vom 19. Juni 2023 mit dem Titel «Kohlenstoffspeicher»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</si>
</sst>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0"/>
  <sheetViews>
    <sheetView tabSelected="1" view="pageLayout" topLeftCell="A31" zoomScale="85" zoomScaleNormal="85" zoomScalePageLayoutView="85" workbookViewId="0">
      <selection activeCell="C102" sqref="C102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9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</row>
    <row r="2" spans="1:9" ht="17.45" customHeight="1">
      <c r="A2" s="7" t="s">
        <v>75</v>
      </c>
      <c r="B2" s="7" t="s">
        <v>76</v>
      </c>
      <c r="C2" s="7" t="s">
        <v>27</v>
      </c>
      <c r="D2" s="7" t="s">
        <v>4</v>
      </c>
      <c r="E2" s="6" t="s">
        <v>24</v>
      </c>
      <c r="F2" s="6" t="s">
        <v>24</v>
      </c>
      <c r="G2" s="6" t="s">
        <v>25</v>
      </c>
      <c r="H2" s="6" t="s">
        <v>24</v>
      </c>
      <c r="I2" s="6" t="s">
        <v>25</v>
      </c>
    </row>
    <row r="3" spans="1:9" ht="17.45" customHeight="1">
      <c r="A3" s="7" t="s">
        <v>94</v>
      </c>
      <c r="B3" s="7" t="s">
        <v>93</v>
      </c>
      <c r="C3" s="7" t="s">
        <v>31</v>
      </c>
      <c r="D3" s="7" t="s">
        <v>15</v>
      </c>
      <c r="E3" s="6" t="s">
        <v>24</v>
      </c>
      <c r="F3" s="6" t="s">
        <v>24</v>
      </c>
      <c r="G3" s="6" t="s">
        <v>24</v>
      </c>
      <c r="H3" s="6" t="s">
        <v>25</v>
      </c>
      <c r="I3" s="6" t="s">
        <v>25</v>
      </c>
    </row>
    <row r="4" spans="1:9" ht="17.45" customHeight="1">
      <c r="A4" s="7" t="s">
        <v>105</v>
      </c>
      <c r="B4" s="7" t="s">
        <v>106</v>
      </c>
      <c r="C4" s="7" t="s">
        <v>31</v>
      </c>
      <c r="D4" s="7" t="s">
        <v>15</v>
      </c>
      <c r="E4" s="6" t="s">
        <v>143</v>
      </c>
      <c r="F4" s="6" t="s">
        <v>143</v>
      </c>
      <c r="G4" s="6" t="s">
        <v>143</v>
      </c>
      <c r="H4" s="6" t="s">
        <v>143</v>
      </c>
      <c r="I4" s="6" t="s">
        <v>143</v>
      </c>
    </row>
    <row r="5" spans="1:9" ht="17.45" customHeight="1">
      <c r="A5" s="7" t="s">
        <v>63</v>
      </c>
      <c r="B5" s="7" t="s">
        <v>64</v>
      </c>
      <c r="C5" s="7" t="s">
        <v>2</v>
      </c>
      <c r="D5" s="7" t="s">
        <v>2</v>
      </c>
      <c r="E5" s="6" t="s">
        <v>143</v>
      </c>
      <c r="F5" s="6" t="s">
        <v>143</v>
      </c>
      <c r="G5" s="6" t="s">
        <v>143</v>
      </c>
      <c r="H5" s="6" t="s">
        <v>143</v>
      </c>
      <c r="I5" s="6" t="s">
        <v>143</v>
      </c>
    </row>
    <row r="6" spans="1:9" ht="17.45" customHeight="1">
      <c r="A6" s="7" t="s">
        <v>115</v>
      </c>
      <c r="B6" s="7" t="s">
        <v>116</v>
      </c>
      <c r="C6" s="7" t="s">
        <v>27</v>
      </c>
      <c r="D6" s="7" t="s">
        <v>4</v>
      </c>
      <c r="E6" s="11" t="s">
        <v>24</v>
      </c>
      <c r="F6" s="11" t="s">
        <v>24</v>
      </c>
      <c r="G6" s="11" t="s">
        <v>25</v>
      </c>
      <c r="H6" s="11" t="s">
        <v>24</v>
      </c>
      <c r="I6" s="11" t="s">
        <v>25</v>
      </c>
    </row>
    <row r="7" spans="1:9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24</v>
      </c>
      <c r="G7" s="6" t="s">
        <v>24</v>
      </c>
      <c r="H7" s="6" t="s">
        <v>24</v>
      </c>
      <c r="I7" s="6" t="s">
        <v>25</v>
      </c>
    </row>
    <row r="8" spans="1:9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24</v>
      </c>
      <c r="F8" s="6" t="s">
        <v>24</v>
      </c>
      <c r="G8" s="6" t="s">
        <v>24</v>
      </c>
      <c r="H8" s="6" t="s">
        <v>25</v>
      </c>
      <c r="I8" s="6" t="s">
        <v>142</v>
      </c>
    </row>
    <row r="9" spans="1:9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24</v>
      </c>
      <c r="F9" s="6" t="s">
        <v>24</v>
      </c>
      <c r="G9" s="6" t="s">
        <v>25</v>
      </c>
      <c r="H9" s="6" t="s">
        <v>25</v>
      </c>
      <c r="I9" s="6" t="s">
        <v>24</v>
      </c>
    </row>
    <row r="10" spans="1:9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24</v>
      </c>
      <c r="F10" s="6" t="s">
        <v>24</v>
      </c>
      <c r="G10" s="6" t="s">
        <v>24</v>
      </c>
      <c r="H10" s="6" t="s">
        <v>25</v>
      </c>
      <c r="I10" s="6" t="s">
        <v>24</v>
      </c>
    </row>
    <row r="11" spans="1:9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24</v>
      </c>
      <c r="G11" s="6" t="s">
        <v>24</v>
      </c>
      <c r="H11" s="6" t="s">
        <v>25</v>
      </c>
      <c r="I11" s="6" t="s">
        <v>25</v>
      </c>
    </row>
    <row r="12" spans="1:9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24</v>
      </c>
      <c r="G12" s="6" t="s">
        <v>24</v>
      </c>
      <c r="H12" s="6" t="s">
        <v>25</v>
      </c>
      <c r="I12" s="6" t="s">
        <v>25</v>
      </c>
    </row>
    <row r="13" spans="1:9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24</v>
      </c>
      <c r="F13" s="6" t="s">
        <v>24</v>
      </c>
      <c r="G13" s="6" t="s">
        <v>25</v>
      </c>
      <c r="H13" s="6" t="s">
        <v>25</v>
      </c>
      <c r="I13" s="6" t="s">
        <v>24</v>
      </c>
    </row>
    <row r="14" spans="1:9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24</v>
      </c>
      <c r="F14" s="6" t="s">
        <v>24</v>
      </c>
      <c r="G14" s="6" t="s">
        <v>143</v>
      </c>
      <c r="H14" s="6" t="s">
        <v>25</v>
      </c>
      <c r="I14" s="6" t="s">
        <v>24</v>
      </c>
    </row>
    <row r="15" spans="1:9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143</v>
      </c>
      <c r="F15" s="6" t="s">
        <v>143</v>
      </c>
      <c r="G15" s="6" t="s">
        <v>143</v>
      </c>
      <c r="H15" s="6" t="s">
        <v>143</v>
      </c>
      <c r="I15" s="6" t="s">
        <v>143</v>
      </c>
    </row>
    <row r="16" spans="1:9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143</v>
      </c>
      <c r="G16" s="6" t="s">
        <v>24</v>
      </c>
      <c r="H16" s="6" t="s">
        <v>25</v>
      </c>
      <c r="I16" s="6" t="s">
        <v>25</v>
      </c>
    </row>
    <row r="17" spans="1:9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24</v>
      </c>
      <c r="G17" s="11" t="s">
        <v>25</v>
      </c>
      <c r="H17" s="11" t="s">
        <v>24</v>
      </c>
      <c r="I17" s="11" t="s">
        <v>25</v>
      </c>
    </row>
    <row r="18" spans="1:9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24</v>
      </c>
      <c r="G18" s="6" t="s">
        <v>25</v>
      </c>
      <c r="H18" s="6" t="s">
        <v>24</v>
      </c>
      <c r="I18" s="6" t="s">
        <v>25</v>
      </c>
    </row>
    <row r="19" spans="1:9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24</v>
      </c>
      <c r="H19" s="6" t="s">
        <v>25</v>
      </c>
      <c r="I19" s="6" t="s">
        <v>24</v>
      </c>
    </row>
    <row r="20" spans="1:9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24</v>
      </c>
      <c r="F20" s="6" t="s">
        <v>24</v>
      </c>
      <c r="G20" s="6" t="s">
        <v>24</v>
      </c>
      <c r="H20" s="6" t="s">
        <v>25</v>
      </c>
      <c r="I20" s="6" t="s">
        <v>24</v>
      </c>
    </row>
    <row r="21" spans="1:9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24</v>
      </c>
      <c r="G21" s="6" t="s">
        <v>25</v>
      </c>
      <c r="H21" s="6" t="s">
        <v>24</v>
      </c>
      <c r="I21" s="6" t="s">
        <v>25</v>
      </c>
    </row>
    <row r="22" spans="1:9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24</v>
      </c>
      <c r="F22" s="6" t="s">
        <v>24</v>
      </c>
      <c r="G22" s="6" t="s">
        <v>24</v>
      </c>
      <c r="H22" s="6" t="s">
        <v>25</v>
      </c>
      <c r="I22" s="6" t="s">
        <v>24</v>
      </c>
    </row>
    <row r="23" spans="1:9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24</v>
      </c>
      <c r="H23" s="6" t="s">
        <v>25</v>
      </c>
      <c r="I23" s="6" t="s">
        <v>25</v>
      </c>
    </row>
    <row r="24" spans="1:9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24</v>
      </c>
      <c r="H24" s="6" t="s">
        <v>25</v>
      </c>
      <c r="I24" s="6" t="s">
        <v>25</v>
      </c>
    </row>
    <row r="25" spans="1:9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24</v>
      </c>
      <c r="G25" s="6" t="s">
        <v>25</v>
      </c>
      <c r="H25" s="6" t="s">
        <v>24</v>
      </c>
      <c r="I25" s="6" t="s">
        <v>25</v>
      </c>
    </row>
    <row r="26" spans="1:9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143</v>
      </c>
      <c r="F26" s="6" t="s">
        <v>24</v>
      </c>
      <c r="G26" s="6" t="s">
        <v>25</v>
      </c>
      <c r="H26" s="6" t="s">
        <v>24</v>
      </c>
      <c r="I26" s="6" t="s">
        <v>25</v>
      </c>
    </row>
    <row r="27" spans="1:9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24</v>
      </c>
      <c r="G27" s="11" t="s">
        <v>25</v>
      </c>
      <c r="H27" s="11" t="s">
        <v>24</v>
      </c>
      <c r="I27" s="11" t="s">
        <v>25</v>
      </c>
    </row>
    <row r="28" spans="1:9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24</v>
      </c>
      <c r="F28" s="6" t="s">
        <v>143</v>
      </c>
      <c r="G28" s="6" t="s">
        <v>24</v>
      </c>
      <c r="H28" s="6" t="s">
        <v>25</v>
      </c>
      <c r="I28" s="6" t="s">
        <v>24</v>
      </c>
    </row>
    <row r="29" spans="1:9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24</v>
      </c>
      <c r="F29" s="6" t="s">
        <v>24</v>
      </c>
      <c r="G29" s="6" t="s">
        <v>24</v>
      </c>
      <c r="H29" s="6" t="s">
        <v>25</v>
      </c>
      <c r="I29" s="6" t="s">
        <v>142</v>
      </c>
    </row>
    <row r="30" spans="1:9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142</v>
      </c>
      <c r="F30" s="6" t="s">
        <v>24</v>
      </c>
      <c r="G30" s="6" t="s">
        <v>25</v>
      </c>
      <c r="H30" s="6" t="s">
        <v>143</v>
      </c>
      <c r="I30" s="6" t="s">
        <v>143</v>
      </c>
    </row>
    <row r="31" spans="1:9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24</v>
      </c>
      <c r="F31" s="6" t="s">
        <v>24</v>
      </c>
      <c r="G31" s="6" t="s">
        <v>24</v>
      </c>
      <c r="H31" s="6" t="s">
        <v>25</v>
      </c>
      <c r="I31" s="6" t="s">
        <v>24</v>
      </c>
    </row>
    <row r="32" spans="1:9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24</v>
      </c>
      <c r="F32" s="6" t="s">
        <v>24</v>
      </c>
      <c r="G32" s="6" t="s">
        <v>24</v>
      </c>
      <c r="H32" s="6" t="s">
        <v>25</v>
      </c>
      <c r="I32" s="6" t="s">
        <v>24</v>
      </c>
    </row>
    <row r="33" spans="1:9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24</v>
      </c>
      <c r="F33" s="6" t="s">
        <v>24</v>
      </c>
      <c r="G33" s="6" t="s">
        <v>24</v>
      </c>
      <c r="H33" s="6" t="s">
        <v>25</v>
      </c>
      <c r="I33" s="6" t="s">
        <v>24</v>
      </c>
    </row>
    <row r="34" spans="1:9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24</v>
      </c>
      <c r="G34" s="6" t="s">
        <v>24</v>
      </c>
      <c r="H34" s="6" t="s">
        <v>25</v>
      </c>
      <c r="I34" s="6" t="s">
        <v>25</v>
      </c>
    </row>
    <row r="35" spans="1:9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24</v>
      </c>
      <c r="F35" s="6" t="s">
        <v>24</v>
      </c>
      <c r="G35" s="6" t="s">
        <v>24</v>
      </c>
      <c r="H35" s="6" t="s">
        <v>25</v>
      </c>
      <c r="I35" s="6" t="s">
        <v>24</v>
      </c>
    </row>
    <row r="36" spans="1:9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25</v>
      </c>
      <c r="H36" s="6" t="s">
        <v>24</v>
      </c>
      <c r="I36" s="6" t="s">
        <v>25</v>
      </c>
    </row>
    <row r="37" spans="1:9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143</v>
      </c>
      <c r="F37" s="11" t="s">
        <v>142</v>
      </c>
      <c r="G37" s="11" t="s">
        <v>25</v>
      </c>
      <c r="H37" s="11" t="s">
        <v>24</v>
      </c>
      <c r="I37" s="11" t="s">
        <v>25</v>
      </c>
    </row>
    <row r="38" spans="1:9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24</v>
      </c>
      <c r="F38" s="6" t="s">
        <v>24</v>
      </c>
      <c r="G38" s="6" t="s">
        <v>24</v>
      </c>
      <c r="H38" s="6" t="s">
        <v>25</v>
      </c>
      <c r="I38" s="6" t="s">
        <v>24</v>
      </c>
    </row>
    <row r="39" spans="1:9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24</v>
      </c>
      <c r="G39" s="6" t="s">
        <v>25</v>
      </c>
      <c r="H39" s="6" t="s">
        <v>24</v>
      </c>
      <c r="I39" s="6" t="s">
        <v>25</v>
      </c>
    </row>
    <row r="40" spans="1:9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24</v>
      </c>
      <c r="H40" s="6" t="s">
        <v>25</v>
      </c>
      <c r="I40" s="6" t="s">
        <v>24</v>
      </c>
    </row>
    <row r="41" spans="1:9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24</v>
      </c>
      <c r="F41" s="6" t="s">
        <v>24</v>
      </c>
      <c r="G41" s="6" t="s">
        <v>24</v>
      </c>
      <c r="H41" s="6" t="s">
        <v>25</v>
      </c>
      <c r="I41" s="6" t="s">
        <v>24</v>
      </c>
    </row>
    <row r="42" spans="1:9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24</v>
      </c>
      <c r="F42" s="6" t="s">
        <v>24</v>
      </c>
      <c r="G42" s="6" t="s">
        <v>24</v>
      </c>
      <c r="H42" s="6" t="s">
        <v>25</v>
      </c>
      <c r="I42" s="6" t="s">
        <v>24</v>
      </c>
    </row>
    <row r="43" spans="1:9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24</v>
      </c>
      <c r="F43" s="6" t="s">
        <v>24</v>
      </c>
      <c r="G43" s="6" t="s">
        <v>24</v>
      </c>
      <c r="H43" s="6" t="s">
        <v>25</v>
      </c>
      <c r="I43" s="6" t="s">
        <v>24</v>
      </c>
    </row>
    <row r="44" spans="1:9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142</v>
      </c>
      <c r="F44" s="6" t="s">
        <v>24</v>
      </c>
      <c r="G44" s="6" t="s">
        <v>24</v>
      </c>
      <c r="H44" s="6" t="s">
        <v>25</v>
      </c>
      <c r="I44" s="6" t="s">
        <v>24</v>
      </c>
    </row>
    <row r="45" spans="1:9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</row>
    <row r="46" spans="1:9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24</v>
      </c>
      <c r="G46" s="6" t="s">
        <v>25</v>
      </c>
      <c r="H46" s="6" t="s">
        <v>24</v>
      </c>
      <c r="I46" s="6" t="s">
        <v>25</v>
      </c>
    </row>
    <row r="47" spans="1:9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24</v>
      </c>
      <c r="H47" s="13" t="s">
        <v>24</v>
      </c>
      <c r="I47" s="13" t="s">
        <v>25</v>
      </c>
    </row>
    <row r="48" spans="1:9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24</v>
      </c>
      <c r="H48" s="13" t="s">
        <v>25</v>
      </c>
      <c r="I48" s="13" t="s">
        <v>25</v>
      </c>
    </row>
    <row r="49" spans="1:9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24</v>
      </c>
      <c r="G49" s="13" t="s">
        <v>25</v>
      </c>
      <c r="H49" s="13" t="s">
        <v>142</v>
      </c>
      <c r="I49" s="13" t="s">
        <v>25</v>
      </c>
    </row>
    <row r="50" spans="1:9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25</v>
      </c>
      <c r="H50" s="13" t="s">
        <v>24</v>
      </c>
      <c r="I50" s="13" t="s">
        <v>25</v>
      </c>
    </row>
    <row r="51" spans="1:9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25</v>
      </c>
      <c r="I51" s="13" t="s">
        <v>25</v>
      </c>
    </row>
    <row r="52" spans="1:9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24</v>
      </c>
      <c r="G52" s="13" t="s">
        <v>143</v>
      </c>
      <c r="H52" s="13" t="s">
        <v>25</v>
      </c>
      <c r="I52" s="13" t="s">
        <v>25</v>
      </c>
    </row>
    <row r="53" spans="1:9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24</v>
      </c>
      <c r="G53" s="13" t="s">
        <v>25</v>
      </c>
      <c r="H53" s="13" t="s">
        <v>142</v>
      </c>
      <c r="I53" s="13" t="s">
        <v>25</v>
      </c>
    </row>
    <row r="54" spans="1:9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143</v>
      </c>
      <c r="F54" s="13" t="s">
        <v>143</v>
      </c>
      <c r="G54" s="13" t="s">
        <v>143</v>
      </c>
      <c r="H54" s="13" t="s">
        <v>143</v>
      </c>
      <c r="I54" s="13" t="s">
        <v>143</v>
      </c>
    </row>
    <row r="55" spans="1:9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24</v>
      </c>
      <c r="G55" s="13" t="s">
        <v>25</v>
      </c>
      <c r="H55" s="13" t="s">
        <v>24</v>
      </c>
      <c r="I55" s="13" t="s">
        <v>25</v>
      </c>
    </row>
    <row r="56" spans="1:9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24</v>
      </c>
      <c r="G56" s="13" t="s">
        <v>25</v>
      </c>
      <c r="H56" s="13" t="s">
        <v>24</v>
      </c>
      <c r="I56" s="13" t="s">
        <v>25</v>
      </c>
    </row>
    <row r="57" spans="1:9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24</v>
      </c>
      <c r="G57" s="13" t="s">
        <v>25</v>
      </c>
      <c r="H57" s="13" t="s">
        <v>24</v>
      </c>
      <c r="I57" s="13" t="s">
        <v>25</v>
      </c>
    </row>
    <row r="58" spans="1:9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143</v>
      </c>
      <c r="F58" s="13" t="s">
        <v>24</v>
      </c>
      <c r="G58" s="13" t="s">
        <v>25</v>
      </c>
      <c r="H58" s="13" t="s">
        <v>24</v>
      </c>
      <c r="I58" s="13" t="s">
        <v>25</v>
      </c>
    </row>
    <row r="59" spans="1:9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24</v>
      </c>
      <c r="G59" s="13" t="s">
        <v>25</v>
      </c>
      <c r="H59" s="13" t="s">
        <v>24</v>
      </c>
      <c r="I59" s="13" t="s">
        <v>25</v>
      </c>
    </row>
    <row r="60" spans="1:9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143</v>
      </c>
      <c r="F60" s="13" t="s">
        <v>143</v>
      </c>
      <c r="G60" s="13" t="s">
        <v>143</v>
      </c>
      <c r="H60" s="13" t="s">
        <v>143</v>
      </c>
      <c r="I60" s="13" t="s">
        <v>143</v>
      </c>
    </row>
    <row r="61" spans="1:9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24</v>
      </c>
      <c r="G61" s="13" t="s">
        <v>25</v>
      </c>
      <c r="H61" s="13" t="s">
        <v>24</v>
      </c>
      <c r="I61" s="13" t="s">
        <v>25</v>
      </c>
    </row>
    <row r="62" spans="1:9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24</v>
      </c>
      <c r="F62" s="13" t="s">
        <v>24</v>
      </c>
      <c r="G62" s="13" t="s">
        <v>24</v>
      </c>
      <c r="H62" s="13" t="s">
        <v>25</v>
      </c>
      <c r="I62" s="13" t="s">
        <v>24</v>
      </c>
    </row>
    <row r="63" spans="1:9" ht="17.45" customHeight="1">
      <c r="A63" s="15"/>
      <c r="B63" s="15"/>
      <c r="C63" s="14"/>
      <c r="D63" s="29" t="s">
        <v>24</v>
      </c>
      <c r="E63" s="30">
        <f>COUNTIF(E2:E62,"Ja")</f>
        <v>50</v>
      </c>
      <c r="F63" s="30">
        <f>COUNTIF(F2:F62,"Ja")</f>
        <v>52</v>
      </c>
      <c r="G63" s="30">
        <f>COUNTIF(G2:G62,"Ja")</f>
        <v>29</v>
      </c>
      <c r="H63" s="30">
        <f>COUNTIF(H2:H62,"Ja")</f>
        <v>21</v>
      </c>
      <c r="I63" s="31">
        <f>COUNTIF(I2:I62,"Ja")</f>
        <v>19</v>
      </c>
    </row>
    <row r="64" spans="1:9" ht="17.45" customHeight="1">
      <c r="A64" s="15"/>
      <c r="B64" s="15"/>
      <c r="C64" s="6"/>
      <c r="D64" s="32" t="s">
        <v>25</v>
      </c>
      <c r="E64" s="16">
        <f>COUNTIF(E2:E62,"Nein")</f>
        <v>0</v>
      </c>
      <c r="F64" s="16">
        <f>COUNTIF(F2:F62,"Nein")</f>
        <v>0</v>
      </c>
      <c r="G64" s="16">
        <f>COUNTIF(G2:G62,"Nein")</f>
        <v>24</v>
      </c>
      <c r="H64" s="16">
        <f>COUNTIF(H2:H62,"Nein")</f>
        <v>31</v>
      </c>
      <c r="I64" s="33">
        <f>COUNTIF(I2:I62,"Nein")</f>
        <v>33</v>
      </c>
    </row>
    <row r="65" spans="1:15" ht="17.45" customHeight="1">
      <c r="A65" s="15"/>
      <c r="B65" s="15"/>
      <c r="C65" s="6"/>
      <c r="D65" s="32" t="s">
        <v>6</v>
      </c>
      <c r="E65" s="18">
        <f>COUNTIF(E2:E62,"Enth")</f>
        <v>2</v>
      </c>
      <c r="F65" s="18">
        <f>COUNTIF(F2:F62,"Enth")</f>
        <v>1</v>
      </c>
      <c r="G65" s="18">
        <f>COUNTIF(G2:G62,"Enth")</f>
        <v>0</v>
      </c>
      <c r="H65" s="18">
        <f>COUNTIF(H2:H62,"Enth")</f>
        <v>2</v>
      </c>
      <c r="I65" s="34">
        <f>COUNTIF(I2:I62,"Enth")</f>
        <v>2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>COUNTIF(E2:E62,"V/A/N")</f>
        <v>8</v>
      </c>
      <c r="F66" s="19">
        <f>COUNTIF(F2:F62,"V/A/N")</f>
        <v>7</v>
      </c>
      <c r="G66" s="19">
        <f>COUNTIF(G2:G62,"V/A/N")</f>
        <v>7</v>
      </c>
      <c r="H66" s="19">
        <f>COUNTIF(H2:H62,"V/A/N")</f>
        <v>6</v>
      </c>
      <c r="I66" s="35">
        <f>COUNTIF(I2:I62,"V/A/N")</f>
        <v>6</v>
      </c>
    </row>
    <row r="67" spans="1:15" ht="15" customHeight="1" thickBot="1">
      <c r="A67" s="39"/>
      <c r="B67" s="39"/>
      <c r="C67" s="40"/>
      <c r="D67" s="36" t="s">
        <v>5</v>
      </c>
      <c r="E67" s="37">
        <f>SUM(E63:E66)</f>
        <v>60</v>
      </c>
      <c r="F67" s="37">
        <f>SUM(F63:F66)</f>
        <v>60</v>
      </c>
      <c r="G67" s="37">
        <f>SUM(G63:G66)</f>
        <v>60</v>
      </c>
      <c r="H67" s="37">
        <f>SUM(H63:H66)</f>
        <v>60</v>
      </c>
      <c r="I67" s="38">
        <f>SUM(I63:I66)</f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144</v>
      </c>
      <c r="C70" s="24"/>
      <c r="D70" s="24"/>
      <c r="E70" s="25"/>
      <c r="F70" s="24"/>
      <c r="G70" s="24"/>
      <c r="H70" s="24" t="s">
        <v>145</v>
      </c>
      <c r="I70" s="24"/>
      <c r="J70" s="24" t="s">
        <v>146</v>
      </c>
      <c r="K70" s="24"/>
      <c r="L70" s="24"/>
      <c r="M70" s="26" t="s">
        <v>147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148</v>
      </c>
      <c r="B72" s="20" t="s">
        <v>154</v>
      </c>
      <c r="H72" s="4" t="s">
        <v>153</v>
      </c>
      <c r="J72" s="4" t="s">
        <v>24</v>
      </c>
      <c r="M72" s="27">
        <v>50</v>
      </c>
      <c r="O72" s="27"/>
    </row>
    <row r="73" spans="1:15" ht="15">
      <c r="B73" s="21"/>
      <c r="J73" s="4" t="s">
        <v>25</v>
      </c>
      <c r="M73" s="27">
        <v>0</v>
      </c>
      <c r="O73" s="27"/>
    </row>
    <row r="74" spans="1:15" ht="15">
      <c r="B74" s="21"/>
      <c r="J74" s="4" t="s">
        <v>142</v>
      </c>
      <c r="K74" s="4" t="s">
        <v>6</v>
      </c>
      <c r="M74" s="27">
        <v>2</v>
      </c>
      <c r="O74" s="27"/>
    </row>
    <row r="75" spans="1:15" ht="15">
      <c r="B75" s="21"/>
      <c r="J75" s="4" t="s">
        <v>143</v>
      </c>
      <c r="M75" s="27">
        <v>8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M77" s="27"/>
      <c r="O77" s="27"/>
    </row>
    <row r="78" spans="1:15">
      <c r="A78" s="20" t="s">
        <v>149</v>
      </c>
      <c r="B78" s="20" t="s">
        <v>156</v>
      </c>
      <c r="H78" s="4" t="s">
        <v>153</v>
      </c>
      <c r="J78" s="4" t="s">
        <v>24</v>
      </c>
      <c r="M78" s="27">
        <v>52</v>
      </c>
      <c r="O78" s="27"/>
    </row>
    <row r="79" spans="1:15">
      <c r="B79" s="20" t="s">
        <v>155</v>
      </c>
      <c r="J79" s="4" t="s">
        <v>25</v>
      </c>
      <c r="M79" s="27">
        <v>0</v>
      </c>
      <c r="O79" s="27"/>
    </row>
    <row r="80" spans="1:15" ht="15">
      <c r="B80" s="21"/>
      <c r="J80" s="4" t="s">
        <v>142</v>
      </c>
      <c r="K80" s="4" t="s">
        <v>6</v>
      </c>
      <c r="M80" s="27">
        <v>1</v>
      </c>
      <c r="O80" s="27"/>
    </row>
    <row r="81" spans="1:15" ht="15">
      <c r="B81" s="21"/>
      <c r="J81" s="4" t="s">
        <v>143</v>
      </c>
      <c r="M81" s="27">
        <v>7</v>
      </c>
      <c r="O81" s="27"/>
    </row>
    <row r="82" spans="1:15" ht="15">
      <c r="B82" s="21"/>
      <c r="J82" s="24" t="s">
        <v>5</v>
      </c>
      <c r="M82" s="26">
        <v>60</v>
      </c>
      <c r="O82" s="26"/>
    </row>
    <row r="83" spans="1:15" ht="15">
      <c r="B83" s="21"/>
      <c r="M83" s="27"/>
      <c r="O83" s="27"/>
    </row>
    <row r="84" spans="1:15">
      <c r="A84" s="20" t="s">
        <v>150</v>
      </c>
      <c r="B84" s="20" t="s">
        <v>161</v>
      </c>
      <c r="H84" s="4" t="s">
        <v>157</v>
      </c>
      <c r="J84" s="4" t="s">
        <v>24</v>
      </c>
      <c r="M84" s="27">
        <v>29</v>
      </c>
      <c r="O84" s="27"/>
    </row>
    <row r="85" spans="1:15">
      <c r="B85" s="20" t="s">
        <v>158</v>
      </c>
      <c r="J85" s="4" t="s">
        <v>25</v>
      </c>
      <c r="M85" s="27">
        <v>24</v>
      </c>
      <c r="O85" s="27"/>
    </row>
    <row r="86" spans="1:15">
      <c r="J86" s="4" t="s">
        <v>142</v>
      </c>
      <c r="K86" s="4" t="s">
        <v>6</v>
      </c>
      <c r="M86" s="27">
        <v>0</v>
      </c>
      <c r="O86" s="27"/>
    </row>
    <row r="87" spans="1:15">
      <c r="J87" s="4" t="s">
        <v>143</v>
      </c>
      <c r="M87" s="27">
        <v>7</v>
      </c>
      <c r="O87" s="27"/>
    </row>
    <row r="88" spans="1:15" ht="15">
      <c r="J88" s="24" t="s">
        <v>5</v>
      </c>
      <c r="M88" s="26">
        <v>60</v>
      </c>
      <c r="O88" s="26"/>
    </row>
    <row r="89" spans="1:15">
      <c r="M89" s="27"/>
      <c r="O89" s="27"/>
    </row>
    <row r="90" spans="1:15">
      <c r="A90" s="20" t="s">
        <v>151</v>
      </c>
      <c r="B90" s="20" t="s">
        <v>160</v>
      </c>
      <c r="H90" s="4" t="s">
        <v>157</v>
      </c>
      <c r="J90" s="4" t="s">
        <v>24</v>
      </c>
      <c r="M90" s="27">
        <v>21</v>
      </c>
      <c r="O90" s="27"/>
    </row>
    <row r="91" spans="1:15">
      <c r="B91" s="20" t="s">
        <v>159</v>
      </c>
      <c r="J91" s="4" t="s">
        <v>25</v>
      </c>
      <c r="M91" s="27">
        <v>31</v>
      </c>
      <c r="O91" s="27"/>
    </row>
    <row r="92" spans="1:15">
      <c r="J92" s="4" t="s">
        <v>142</v>
      </c>
      <c r="K92" s="4" t="s">
        <v>6</v>
      </c>
      <c r="M92" s="27">
        <v>2</v>
      </c>
      <c r="O92" s="27"/>
    </row>
    <row r="93" spans="1:15">
      <c r="J93" s="4" t="s">
        <v>143</v>
      </c>
      <c r="M93" s="27">
        <v>6</v>
      </c>
      <c r="O93" s="27"/>
    </row>
    <row r="94" spans="1:15" ht="15">
      <c r="J94" s="24" t="s">
        <v>5</v>
      </c>
      <c r="M94" s="26">
        <v>60</v>
      </c>
      <c r="O94" s="26"/>
    </row>
    <row r="95" spans="1:15">
      <c r="M95" s="27"/>
      <c r="O95" s="27"/>
    </row>
    <row r="96" spans="1:15">
      <c r="A96" s="20" t="s">
        <v>152</v>
      </c>
      <c r="B96" s="20" t="s">
        <v>162</v>
      </c>
      <c r="H96" s="4" t="s">
        <v>157</v>
      </c>
      <c r="J96" s="4" t="s">
        <v>24</v>
      </c>
      <c r="M96" s="27">
        <v>19</v>
      </c>
      <c r="O96" s="27"/>
    </row>
    <row r="97" spans="10:15">
      <c r="J97" s="4" t="s">
        <v>25</v>
      </c>
      <c r="M97" s="27">
        <v>33</v>
      </c>
      <c r="O97" s="27"/>
    </row>
    <row r="98" spans="10:15">
      <c r="J98" s="4" t="s">
        <v>142</v>
      </c>
      <c r="K98" s="4" t="s">
        <v>6</v>
      </c>
      <c r="M98" s="27">
        <v>2</v>
      </c>
      <c r="O98" s="27"/>
    </row>
    <row r="99" spans="10:15">
      <c r="J99" s="4" t="s">
        <v>143</v>
      </c>
      <c r="M99" s="27">
        <v>6</v>
      </c>
      <c r="O99" s="27"/>
    </row>
    <row r="100" spans="10:15" ht="15">
      <c r="J100" s="24" t="s">
        <v>5</v>
      </c>
      <c r="M100" s="26">
        <v>60</v>
      </c>
      <c r="O100" s="26"/>
    </row>
    <row r="101" spans="10:15">
      <c r="O101" s="27"/>
    </row>
    <row r="102" spans="10:15">
      <c r="O102" s="27"/>
    </row>
    <row r="103" spans="10:15">
      <c r="O103" s="27"/>
    </row>
    <row r="104" spans="10:15">
      <c r="O104" s="27"/>
    </row>
    <row r="105" spans="10:15">
      <c r="O105" s="27"/>
    </row>
    <row r="106" spans="10:15">
      <c r="O106" s="27"/>
    </row>
    <row r="107" spans="10:15">
      <c r="O107" s="27"/>
    </row>
    <row r="108" spans="10:15">
      <c r="O108" s="27"/>
    </row>
    <row r="109" spans="10:15">
      <c r="O109" s="27"/>
    </row>
    <row r="110" spans="10:15">
      <c r="O110" s="27"/>
    </row>
    <row r="111" spans="10:15">
      <c r="O111" s="27"/>
    </row>
    <row r="112" spans="10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</sheetData>
  <sortState ref="A2:AZ112">
    <sortCondition ref="A1"/>
  </sortState>
  <conditionalFormatting sqref="E2:I44 E46:I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03.06.2024, Nachmittag</oddHeader>
  </headerFooter>
  <rowBreaks count="6" manualBreakCount="6">
    <brk id="44" max="16383" man="1"/>
    <brk id="68" max="16383" man="1"/>
    <brk id="118" max="16383" man="1"/>
    <brk id="167" max="16383" man="1"/>
    <brk id="216" max="16383" man="1"/>
    <brk id="268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2024-06-04T06:41:40Z</dcterms:modified>
</cp:coreProperties>
</file>