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6" i="1" l="1"/>
  <c r="Q66" i="1"/>
  <c r="P66" i="1"/>
  <c r="R65" i="1"/>
  <c r="Q65" i="1"/>
  <c r="P65" i="1"/>
  <c r="R64" i="1"/>
  <c r="Q64" i="1"/>
  <c r="P64" i="1"/>
  <c r="R63" i="1"/>
  <c r="Q63" i="1"/>
  <c r="P63" i="1"/>
  <c r="P67" i="1" s="1"/>
  <c r="R67" i="1" l="1"/>
  <c r="Q67" i="1"/>
  <c r="F63" i="1" l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F65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H67" i="1" l="1"/>
  <c r="M67" i="1"/>
  <c r="J67" i="1"/>
  <c r="O67" i="1"/>
  <c r="G67" i="1"/>
  <c r="I67" i="1"/>
  <c r="N67" i="1"/>
  <c r="F67" i="1"/>
  <c r="K67" i="1"/>
  <c r="L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<sst xmlns="http://schemas.openxmlformats.org/spreadsheetml/2006/main" count="1285" uniqueCount="214">
  <si>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</si>
  <si>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</si>
  <si>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</si>
  <si>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</si>
  <si>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</si>
  <si>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</si>
  <si>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</si>
  <si>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</si>
  <si>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</si>
  <si>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</si>
  <si>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</si>
  <si>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</si>
  <si>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</si>
  <si>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</si>
  <si>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</si>
  <si>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</si>
  <si>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</si>
  <si>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</si>
  <si>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</si>
  <si>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</si>
  <si>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</si>
  <si>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</si>
  <si>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</si>
  <si>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</si>
  <si>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</si>
  <si>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</si>
  <si>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</si>
  <si>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</si>
  <si>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</si>
  <si>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</si>
  <si>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</si>
  <si>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</si>
  <si>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</si>
  <si>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</si>
  <si>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</si>
  <si>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</si>
  <si>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</si>
  <si>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</si>
  <si>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</si>
  <si>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</si>
  <si>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</si>
  <si>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</si>
  <si>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</si>
  <si>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</si>
  <si>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</si>
  <si>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</si>
  <si>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</si>
  <si>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</si>
  <si>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</si>
  <si>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</si>
  <si>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</si>
  <si>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</si>
  <si>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</si>
  <si>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</si>
  <si>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</si>
  <si>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</si>
  <si>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</si>
  <si>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</si>
  <si>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</si>
  <si>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</si>
  <si>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</si>
  <si>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</si>
  <si>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</si>
  <si>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</si>
  <si>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</si>
  <si>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</si>
  <si>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</si>
  <si>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</si>
  <si>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</si>
  <si>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</si>
  <si>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</si>
  <si>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</si>
  <si>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</si>
  <si>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</si>
  <si>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</si>
  <si>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</si>
  <si>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</si>
  <si>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</si>
  <si>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</si>
  <si>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</si>
  <si>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</si>
  <si>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</si>
  <si>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</si>
  <si>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</si>
  <si>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</si>
  <si>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</si>
  <si>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</si>
  <si>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</si>
  <si>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</si>
  <si>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</si>
  <si>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</si>
  <si>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</si>
  <si>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</si>
  <si>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</si>
  <si>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</si>
  <si>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</si>
  <si>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</si>
  <si>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</si>
  <si>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</si>
  <si>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</si>
  <si>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</si>
  <si>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</si>
  <si>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</si>
  <si>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</si>
  <si>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</si>
  <si>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</si>
  <si>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</si>
  <si>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</si>
  <si>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</si>
  <si>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</si>
  <si>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</si>
  <si>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</si>
  <si>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</si>
  <si>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</si>
  <si>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</si>
  <si>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</si>
  <si>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</si>
  <si>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</si>
  <si>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</si>
  <si>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</si>
  <si>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</si>
  <si>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</si>
  <si>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</si>
  <si>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</si>
  <si>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</si>
  <si>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</si>
  <si>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</si>
  <si>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</si>
  <si>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</si>
  <si>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</si>
  <si>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</si>
  <si>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</si>
  <si>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</si>
  <si>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</si>
  <si>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</si>
  <si>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</si>
  <si>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</si>
  <si>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</si>
  <si>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</si>
  <si>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</si>
  <si>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</si>
  <si>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</si>
  <si>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</si>
  <si>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</si>
  <si>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</si>
  <si>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</si>
  <si>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</si>
  <si>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</si>
  <si>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</si>
  <si>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</si>
  <si>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</si>
  <si>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</si>
  <si>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</si>
  <si>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</si>
  <si>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</si>
  <si>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</si>
  <si>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</si>
  <si>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</si>
  <si>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</si>
  <si>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</si>
  <si>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</si>
  <si>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</si>
  <si>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</si>
  <si>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</si>
  <si>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</si>
  <si>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</si>
  <si>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</si>
  <si>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</si>
  <si>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</si>
  <si>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</si>
  <si>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</si>
  <si>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 xml:space="preserve">Genehmigung der Änderungen beim Grundbedarf für den Lebensunterhalt gemäss Art. 25 Abs. 3 des Gesetzes über die öffentliche Sozialhilfe </t>
  </si>
  <si>
    <t>und soziale Einrichtungen (SHEG) (Anpassung an die Teuerung)</t>
  </si>
  <si>
    <t>Antrag Christian Di Ronco</t>
  </si>
  <si>
    <t>Inkraftsetzung erst per 1. Januar 2026</t>
  </si>
  <si>
    <t xml:space="preserve">Ja bedeutet </t>
  </si>
  <si>
    <t>Nein bedeutet</t>
  </si>
  <si>
    <t xml:space="preserve"> Zustimmung </t>
  </si>
  <si>
    <t>Unterstützung Antrag RR</t>
  </si>
  <si>
    <t>Antrag C. Di Ronco</t>
  </si>
  <si>
    <t>Antrag</t>
  </si>
  <si>
    <t>Die 4/5 Mehrheit wird erreicht. Das Gesetz untersteht dem fakultativen Referendum.</t>
  </si>
  <si>
    <t>Schlussabstimmung</t>
  </si>
  <si>
    <t>Die Abstimmungen Nr. 1- 2 beziehen sich auf folgendes Geschäft: Bericht und Antrag des Regierungsrats vom 19. November 2024 betreffend</t>
  </si>
  <si>
    <t>Die Abstimmungen Nr. 3 bezieht sich auf folgendes Geschäft: Bericht und Antrag des Regierungsrats vom 26. November 2024 betreffend</t>
  </si>
  <si>
    <t>Änderung des Dekrets über die Besoldung der Richterinnen und Richter</t>
  </si>
  <si>
    <t>Schlussabstimmung Änderung Dekret</t>
  </si>
  <si>
    <t>Schlussabstimmung Änderung Grundbedarf</t>
  </si>
  <si>
    <t>der Geschäftsordnung (Erhöhung Mitgliederzahl Justizkommission)</t>
  </si>
  <si>
    <t>Antrag Peter Scheck</t>
  </si>
  <si>
    <t>Nichteintreten</t>
  </si>
  <si>
    <t>Schlussabstimmung Teilrevision Geschäftsordnung</t>
  </si>
  <si>
    <t>Die Abstimmungen Nr. 4-6 beziehtensich auf folgendes Geschäft: Bericht und Antrag dder Präsidentenkonferenz betreffend Teilrevision</t>
  </si>
  <si>
    <t>Ungültige Abstimmung</t>
  </si>
  <si>
    <t>Revision des Gesetzes über die Raumplanung und das öffentliche Baurecht im Kanton Schaffhausen (Baugesetz)</t>
  </si>
  <si>
    <t>Die Abstimmungen Nr. 7-10 beziehen sich auf folgendes Geschäft: Bericht und Antrag des Regierungsrats vom 27. Februar 2024 betreffend</t>
  </si>
  <si>
    <t>Schlussabstimmung Revision Baugesetz (Anhang 1)</t>
  </si>
  <si>
    <t>Schlussabstimmung Revision Baugesetz (Anhang 2)</t>
  </si>
  <si>
    <t>Die 4/5 Mehrheit wird nicht erreicht. Das Gesetz untersteht dem obligatorischen Referendum.</t>
  </si>
  <si>
    <t xml:space="preserve">Abschreibung </t>
  </si>
  <si>
    <t>Abschreibung</t>
  </si>
  <si>
    <t xml:space="preserve">Motion Nr. 2022/2 von Maurus Pfalzgraf vom 28. März 2022 betreffend «Zone für erneuerbare Energien» </t>
  </si>
  <si>
    <t xml:space="preserve">Postulat 2022/6 von Maurus Pfalzgraf vom 30. März 2022 betreffend «Mehr bewilligungsfreie Solaranlagen» </t>
  </si>
  <si>
    <t>Antrag RR Martin Kessler/Erwin Sutter</t>
  </si>
  <si>
    <t>Unterstützung Antrag SPK 24/6</t>
  </si>
  <si>
    <t>Antrag Kessler/Sutter</t>
  </si>
  <si>
    <t>Schaffung des Energiegesetzes</t>
  </si>
  <si>
    <t>Die Endverbraucher sind vorgängig zu informieren und können eine andere Zusammensetzung der Elektrizität bestellen.</t>
  </si>
  <si>
    <r>
      <t xml:space="preserve">Anpassung Art. 25 Abs. 2 wie folgt: «Für gebundene Endverbraucher besteht das </t>
    </r>
    <r>
      <rPr>
        <u/>
        <sz val="11"/>
        <color rgb="FFFF0000"/>
        <rFont val="Arial"/>
        <family val="2"/>
      </rPr>
      <t>Standardprodukt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ausschliesslich aus erneuerbaren Energien. </t>
    </r>
  </si>
  <si>
    <t>Ordnungsantrag Markus Müller</t>
  </si>
  <si>
    <t>Sofortige Abstimmung</t>
  </si>
  <si>
    <t>Schlussabstimmung Schaffung Energiegesetz (Anhang 3)</t>
  </si>
  <si>
    <t>Ordnungsantrag</t>
  </si>
  <si>
    <t>Motion 2021/4 von Maurus Pfalzgraf und Mayowa Alaye vom 25. Januar 2021 betreffend «Schaffhausen erhält ein Energiegesetz»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</si>
</sst>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2" fillId="6" borderId="0" xfId="0" applyFont="1" applyFill="1"/>
    <xf numFmtId="0" fontId="7" fillId="0" borderId="0" xfId="0" applyFont="1"/>
    <xf numFmtId="0" fontId="8" fillId="0" borderId="0" xfId="0" applyFont="1" applyFill="1"/>
  </cellXfs>
  <cellStyles count="2">
    <cellStyle name="Standard" xfId="0" builtinId="0"/>
    <cellStyle name="Standard 2" xfId="1"/>
  </cellStyles>
  <dxfs count="6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R519"/>
  <sheetViews>
    <sheetView tabSelected="1" topLeftCell="A149" zoomScale="85" zoomScaleNormal="85" zoomScalePageLayoutView="85" workbookViewId="0">
      <selection activeCell="B131" sqref="B131"/>
    </sheetView>
  </sheetViews>
  <sheetFormatPr baseColWidth="10" defaultColWidth="12.5703125" defaultRowHeight="14.25"/>
  <cols>
    <col min="1" max="1" width="19.85546875" style="20" customWidth="1"/>
    <col min="2" max="2" width="12" style="20" customWidth="1"/>
    <col min="3" max="3" width="20.85546875" style="4" customWidth="1"/>
    <col min="4" max="4" width="14.42578125" style="4" customWidth="1"/>
    <col min="5" max="5" width="12.5703125" style="17" customWidth="1"/>
    <col min="6" max="16384" width="12.5703125" style="4"/>
  </cols>
  <sheetData>
    <row r="1" spans="1:18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  <c r="P1" s="3" t="s">
        <v>148</v>
      </c>
      <c r="Q1" s="3" t="s">
        <v>149</v>
      </c>
      <c r="R1" s="3" t="s">
        <v>150</v>
      </c>
    </row>
    <row r="2" spans="1:18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25</v>
      </c>
      <c r="F2" s="6" t="s">
        <v>25</v>
      </c>
      <c r="G2" s="6" t="s">
        <v>25</v>
      </c>
      <c r="H2" s="6" t="s">
        <v>25</v>
      </c>
      <c r="I2" s="6" t="s">
        <v>25</v>
      </c>
      <c r="J2" s="6" t="s">
        <v>25</v>
      </c>
      <c r="K2" s="6" t="s">
        <v>24</v>
      </c>
      <c r="L2" s="6" t="s">
        <v>25</v>
      </c>
      <c r="M2" s="6" t="s">
        <v>152</v>
      </c>
      <c r="N2" s="6" t="s">
        <v>24</v>
      </c>
      <c r="O2" s="6" t="s">
        <v>25</v>
      </c>
      <c r="P2" s="6" t="s">
        <v>25</v>
      </c>
      <c r="Q2" s="6" t="s">
        <v>25</v>
      </c>
      <c r="R2" s="6" t="s">
        <v>152</v>
      </c>
    </row>
    <row r="3" spans="1:18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  <c r="L3" s="6" t="s">
        <v>24</v>
      </c>
      <c r="M3" s="6" t="s">
        <v>24</v>
      </c>
      <c r="N3" s="6" t="s">
        <v>24</v>
      </c>
      <c r="O3" s="6" t="s">
        <v>25</v>
      </c>
      <c r="P3" s="6" t="s">
        <v>25</v>
      </c>
      <c r="Q3" s="6" t="s">
        <v>24</v>
      </c>
      <c r="R3" s="6" t="s">
        <v>24</v>
      </c>
    </row>
    <row r="4" spans="1:18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151</v>
      </c>
      <c r="J4" s="6" t="s">
        <v>24</v>
      </c>
      <c r="K4" s="6" t="s">
        <v>24</v>
      </c>
      <c r="L4" s="6" t="s">
        <v>24</v>
      </c>
      <c r="M4" s="6" t="s">
        <v>24</v>
      </c>
      <c r="N4" s="6" t="s">
        <v>24</v>
      </c>
      <c r="O4" s="6" t="s">
        <v>152</v>
      </c>
      <c r="P4" s="6" t="s">
        <v>24</v>
      </c>
      <c r="Q4" s="6" t="s">
        <v>24</v>
      </c>
      <c r="R4" s="6" t="s">
        <v>24</v>
      </c>
    </row>
    <row r="5" spans="1:18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25</v>
      </c>
      <c r="P5" s="6" t="s">
        <v>25</v>
      </c>
      <c r="Q5" s="6" t="s">
        <v>24</v>
      </c>
      <c r="R5" s="6" t="s">
        <v>24</v>
      </c>
    </row>
    <row r="6" spans="1:18" ht="17.45" customHeight="1">
      <c r="A6" s="7" t="s">
        <v>115</v>
      </c>
      <c r="B6" s="7" t="s">
        <v>116</v>
      </c>
      <c r="C6" s="7" t="s">
        <v>27</v>
      </c>
      <c r="D6" s="7" t="s">
        <v>4</v>
      </c>
      <c r="E6" s="11" t="s">
        <v>25</v>
      </c>
      <c r="F6" s="11" t="s">
        <v>25</v>
      </c>
      <c r="G6" s="11" t="s">
        <v>24</v>
      </c>
      <c r="H6" s="11" t="s">
        <v>25</v>
      </c>
      <c r="I6" s="11" t="s">
        <v>25</v>
      </c>
      <c r="J6" s="11" t="s">
        <v>25</v>
      </c>
      <c r="K6" s="11" t="s">
        <v>24</v>
      </c>
      <c r="L6" s="11" t="s">
        <v>25</v>
      </c>
      <c r="M6" s="11" t="s">
        <v>24</v>
      </c>
      <c r="N6" s="11" t="s">
        <v>24</v>
      </c>
      <c r="O6" s="11" t="s">
        <v>25</v>
      </c>
      <c r="P6" s="11" t="s">
        <v>24</v>
      </c>
      <c r="Q6" s="11" t="s">
        <v>25</v>
      </c>
      <c r="R6" s="11" t="s">
        <v>24</v>
      </c>
    </row>
    <row r="7" spans="1:18" ht="17.45" customHeight="1">
      <c r="A7" s="7" t="s">
        <v>129</v>
      </c>
      <c r="B7" s="7" t="s">
        <v>130</v>
      </c>
      <c r="C7" s="7" t="s">
        <v>119</v>
      </c>
      <c r="D7" s="7" t="s">
        <v>3</v>
      </c>
      <c r="E7" s="6" t="s">
        <v>152</v>
      </c>
      <c r="F7" s="6" t="s">
        <v>152</v>
      </c>
      <c r="G7" s="6" t="s">
        <v>152</v>
      </c>
      <c r="H7" s="6" t="s">
        <v>152</v>
      </c>
      <c r="I7" s="6" t="s">
        <v>152</v>
      </c>
      <c r="J7" s="6" t="s">
        <v>152</v>
      </c>
      <c r="K7" s="6" t="s">
        <v>152</v>
      </c>
      <c r="L7" s="6" t="s">
        <v>152</v>
      </c>
      <c r="M7" s="6" t="s">
        <v>152</v>
      </c>
      <c r="N7" s="6" t="s">
        <v>152</v>
      </c>
      <c r="O7" s="6" t="s">
        <v>152</v>
      </c>
      <c r="P7" s="6" t="s">
        <v>152</v>
      </c>
      <c r="Q7" s="6" t="s">
        <v>152</v>
      </c>
      <c r="R7" s="6" t="s">
        <v>152</v>
      </c>
    </row>
    <row r="8" spans="1:18" ht="17.45" customHeight="1">
      <c r="A8" s="7" t="s">
        <v>91</v>
      </c>
      <c r="B8" s="7" t="s">
        <v>92</v>
      </c>
      <c r="C8" s="7" t="s">
        <v>31</v>
      </c>
      <c r="D8" s="7" t="s">
        <v>15</v>
      </c>
      <c r="E8" s="6" t="s">
        <v>24</v>
      </c>
      <c r="F8" s="6" t="s">
        <v>24</v>
      </c>
      <c r="G8" s="6" t="s">
        <v>24</v>
      </c>
      <c r="H8" s="6" t="s">
        <v>25</v>
      </c>
      <c r="I8" s="6" t="s">
        <v>24</v>
      </c>
      <c r="J8" s="6" t="s">
        <v>24</v>
      </c>
      <c r="K8" s="6" t="s">
        <v>24</v>
      </c>
      <c r="L8" s="6" t="s">
        <v>24</v>
      </c>
      <c r="M8" s="6" t="s">
        <v>24</v>
      </c>
      <c r="N8" s="6" t="s">
        <v>24</v>
      </c>
      <c r="O8" s="6" t="s">
        <v>25</v>
      </c>
      <c r="P8" s="6" t="s">
        <v>25</v>
      </c>
      <c r="Q8" s="6" t="s">
        <v>24</v>
      </c>
      <c r="R8" s="6" t="s">
        <v>24</v>
      </c>
    </row>
    <row r="9" spans="1:18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24</v>
      </c>
      <c r="K9" s="6" t="s">
        <v>24</v>
      </c>
      <c r="L9" s="6" t="s">
        <v>24</v>
      </c>
      <c r="M9" s="6" t="s">
        <v>24</v>
      </c>
      <c r="N9" s="6" t="s">
        <v>24</v>
      </c>
      <c r="O9" s="6" t="s">
        <v>24</v>
      </c>
      <c r="P9" s="6" t="s">
        <v>24</v>
      </c>
      <c r="Q9" s="6" t="s">
        <v>24</v>
      </c>
      <c r="R9" s="6" t="s">
        <v>24</v>
      </c>
    </row>
    <row r="10" spans="1:18" ht="17.45" customHeight="1">
      <c r="A10" s="7" t="s">
        <v>132</v>
      </c>
      <c r="B10" s="7" t="s">
        <v>133</v>
      </c>
      <c r="C10" s="5" t="s">
        <v>2</v>
      </c>
      <c r="D10" s="5" t="s">
        <v>2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24</v>
      </c>
      <c r="N10" s="6" t="s">
        <v>24</v>
      </c>
      <c r="O10" s="6" t="s">
        <v>25</v>
      </c>
      <c r="P10" s="6" t="s">
        <v>25</v>
      </c>
      <c r="Q10" s="6" t="s">
        <v>24</v>
      </c>
      <c r="R10" s="6" t="s">
        <v>24</v>
      </c>
    </row>
    <row r="11" spans="1:18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24</v>
      </c>
      <c r="G11" s="6" t="s">
        <v>24</v>
      </c>
      <c r="H11" s="6" t="s">
        <v>25</v>
      </c>
      <c r="I11" s="6" t="s">
        <v>25</v>
      </c>
      <c r="J11" s="6" t="s">
        <v>25</v>
      </c>
      <c r="K11" s="6" t="s">
        <v>24</v>
      </c>
      <c r="L11" s="6" t="s">
        <v>24</v>
      </c>
      <c r="M11" s="6" t="s">
        <v>24</v>
      </c>
      <c r="N11" s="6" t="s">
        <v>24</v>
      </c>
      <c r="O11" s="6" t="s">
        <v>25</v>
      </c>
      <c r="P11" s="6" t="s">
        <v>24</v>
      </c>
      <c r="Q11" s="6" t="s">
        <v>24</v>
      </c>
      <c r="R11" s="6" t="s">
        <v>24</v>
      </c>
    </row>
    <row r="12" spans="1:18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25</v>
      </c>
      <c r="F12" s="6" t="s">
        <v>25</v>
      </c>
      <c r="G12" s="6" t="s">
        <v>24</v>
      </c>
      <c r="H12" s="6" t="s">
        <v>24</v>
      </c>
      <c r="I12" s="6" t="s">
        <v>24</v>
      </c>
      <c r="J12" s="6" t="s">
        <v>25</v>
      </c>
      <c r="K12" s="6" t="s">
        <v>24</v>
      </c>
      <c r="L12" s="6" t="s">
        <v>151</v>
      </c>
      <c r="M12" s="6" t="s">
        <v>24</v>
      </c>
      <c r="N12" s="6" t="s">
        <v>24</v>
      </c>
      <c r="O12" s="6" t="s">
        <v>25</v>
      </c>
      <c r="P12" s="6" t="s">
        <v>25</v>
      </c>
      <c r="Q12" s="6" t="s">
        <v>24</v>
      </c>
      <c r="R12" s="6" t="s">
        <v>24</v>
      </c>
    </row>
    <row r="13" spans="1:18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  <c r="J13" s="6" t="s">
        <v>24</v>
      </c>
      <c r="K13" s="6" t="s">
        <v>24</v>
      </c>
      <c r="L13" s="6" t="s">
        <v>24</v>
      </c>
      <c r="M13" s="6" t="s">
        <v>24</v>
      </c>
      <c r="N13" s="6" t="s">
        <v>24</v>
      </c>
      <c r="O13" s="6" t="s">
        <v>24</v>
      </c>
      <c r="P13" s="6" t="s">
        <v>24</v>
      </c>
      <c r="Q13" s="6" t="s">
        <v>24</v>
      </c>
      <c r="R13" s="6" t="s">
        <v>24</v>
      </c>
    </row>
    <row r="14" spans="1:18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152</v>
      </c>
      <c r="F14" s="6" t="s">
        <v>152</v>
      </c>
      <c r="G14" s="6" t="s">
        <v>152</v>
      </c>
      <c r="H14" s="6" t="s">
        <v>152</v>
      </c>
      <c r="I14" s="6" t="s">
        <v>152</v>
      </c>
      <c r="J14" s="6" t="s">
        <v>152</v>
      </c>
      <c r="K14" s="6" t="s">
        <v>152</v>
      </c>
      <c r="L14" s="6" t="s">
        <v>152</v>
      </c>
      <c r="M14" s="6" t="s">
        <v>152</v>
      </c>
      <c r="N14" s="6" t="s">
        <v>152</v>
      </c>
      <c r="O14" s="6" t="s">
        <v>152</v>
      </c>
      <c r="P14" s="6" t="s">
        <v>152</v>
      </c>
      <c r="Q14" s="6" t="s">
        <v>152</v>
      </c>
      <c r="R14" s="6" t="s">
        <v>152</v>
      </c>
    </row>
    <row r="15" spans="1:18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25</v>
      </c>
      <c r="F15" s="6" t="s">
        <v>25</v>
      </c>
      <c r="G15" s="6" t="s">
        <v>24</v>
      </c>
      <c r="H15" s="6" t="s">
        <v>25</v>
      </c>
      <c r="I15" s="6" t="s">
        <v>25</v>
      </c>
      <c r="J15" s="6" t="s">
        <v>25</v>
      </c>
      <c r="K15" s="6" t="s">
        <v>151</v>
      </c>
      <c r="L15" s="6" t="s">
        <v>25</v>
      </c>
      <c r="M15" s="6" t="s">
        <v>24</v>
      </c>
      <c r="N15" s="6" t="s">
        <v>24</v>
      </c>
      <c r="O15" s="6" t="s">
        <v>25</v>
      </c>
      <c r="P15" s="6" t="s">
        <v>24</v>
      </c>
      <c r="Q15" s="6" t="s">
        <v>25</v>
      </c>
      <c r="R15" s="6" t="s">
        <v>24</v>
      </c>
    </row>
    <row r="16" spans="1:18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25</v>
      </c>
      <c r="F16" s="6" t="s">
        <v>24</v>
      </c>
      <c r="G16" s="6" t="s">
        <v>24</v>
      </c>
      <c r="H16" s="6" t="s">
        <v>25</v>
      </c>
      <c r="I16" s="6" t="s">
        <v>25</v>
      </c>
      <c r="J16" s="6" t="s">
        <v>25</v>
      </c>
      <c r="K16" s="6" t="s">
        <v>24</v>
      </c>
      <c r="L16" s="6" t="s">
        <v>25</v>
      </c>
      <c r="M16" s="6" t="s">
        <v>24</v>
      </c>
      <c r="N16" s="6" t="s">
        <v>24</v>
      </c>
      <c r="O16" s="6" t="s">
        <v>25</v>
      </c>
      <c r="P16" s="6" t="s">
        <v>24</v>
      </c>
      <c r="Q16" s="6" t="s">
        <v>24</v>
      </c>
      <c r="R16" s="6" t="s">
        <v>24</v>
      </c>
    </row>
    <row r="17" spans="1:18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25</v>
      </c>
      <c r="F17" s="11" t="s">
        <v>25</v>
      </c>
      <c r="G17" s="11" t="s">
        <v>24</v>
      </c>
      <c r="H17" s="11" t="s">
        <v>25</v>
      </c>
      <c r="I17" s="11" t="s">
        <v>25</v>
      </c>
      <c r="J17" s="11" t="s">
        <v>25</v>
      </c>
      <c r="K17" s="11" t="s">
        <v>24</v>
      </c>
      <c r="L17" s="11" t="s">
        <v>25</v>
      </c>
      <c r="M17" s="11" t="s">
        <v>24</v>
      </c>
      <c r="N17" s="11" t="s">
        <v>24</v>
      </c>
      <c r="O17" s="11" t="s">
        <v>25</v>
      </c>
      <c r="P17" s="11" t="s">
        <v>151</v>
      </c>
      <c r="Q17" s="11" t="s">
        <v>25</v>
      </c>
      <c r="R17" s="11" t="s">
        <v>24</v>
      </c>
    </row>
    <row r="18" spans="1:18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25</v>
      </c>
      <c r="F18" s="6" t="s">
        <v>24</v>
      </c>
      <c r="G18" s="6" t="s">
        <v>24</v>
      </c>
      <c r="H18" s="6" t="s">
        <v>25</v>
      </c>
      <c r="I18" s="6" t="s">
        <v>25</v>
      </c>
      <c r="J18" s="6" t="s">
        <v>25</v>
      </c>
      <c r="K18" s="6" t="s">
        <v>24</v>
      </c>
      <c r="L18" s="6" t="s">
        <v>25</v>
      </c>
      <c r="M18" s="6" t="s">
        <v>24</v>
      </c>
      <c r="N18" s="6" t="s">
        <v>24</v>
      </c>
      <c r="O18" s="6" t="s">
        <v>25</v>
      </c>
      <c r="P18" s="6" t="s">
        <v>25</v>
      </c>
      <c r="Q18" s="6" t="s">
        <v>25</v>
      </c>
      <c r="R18" s="6" t="s">
        <v>24</v>
      </c>
    </row>
    <row r="19" spans="1:18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24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24</v>
      </c>
      <c r="K19" s="6" t="s">
        <v>24</v>
      </c>
      <c r="L19" s="6" t="s">
        <v>24</v>
      </c>
      <c r="M19" s="6" t="s">
        <v>24</v>
      </c>
      <c r="N19" s="6" t="s">
        <v>24</v>
      </c>
      <c r="O19" s="6" t="s">
        <v>25</v>
      </c>
      <c r="P19" s="6" t="s">
        <v>25</v>
      </c>
      <c r="Q19" s="6" t="s">
        <v>24</v>
      </c>
      <c r="R19" s="6" t="s">
        <v>24</v>
      </c>
    </row>
    <row r="20" spans="1:18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  <c r="K20" s="6" t="s">
        <v>24</v>
      </c>
      <c r="L20" s="6" t="s">
        <v>24</v>
      </c>
      <c r="M20" s="6" t="s">
        <v>24</v>
      </c>
      <c r="N20" s="6" t="s">
        <v>24</v>
      </c>
      <c r="O20" s="6" t="s">
        <v>25</v>
      </c>
      <c r="P20" s="6" t="s">
        <v>25</v>
      </c>
      <c r="Q20" s="6" t="s">
        <v>24</v>
      </c>
      <c r="R20" s="6" t="s">
        <v>24</v>
      </c>
    </row>
    <row r="21" spans="1:18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25</v>
      </c>
      <c r="G21" s="6" t="s">
        <v>151</v>
      </c>
      <c r="H21" s="6" t="s">
        <v>25</v>
      </c>
      <c r="I21" s="6" t="s">
        <v>25</v>
      </c>
      <c r="J21" s="6" t="s">
        <v>25</v>
      </c>
      <c r="K21" s="6" t="s">
        <v>24</v>
      </c>
      <c r="L21" s="6" t="s">
        <v>24</v>
      </c>
      <c r="M21" s="6" t="s">
        <v>24</v>
      </c>
      <c r="N21" s="6" t="s">
        <v>24</v>
      </c>
      <c r="O21" s="6" t="s">
        <v>25</v>
      </c>
      <c r="P21" s="6" t="s">
        <v>24</v>
      </c>
      <c r="Q21" s="6" t="s">
        <v>24</v>
      </c>
      <c r="R21" s="6" t="s">
        <v>24</v>
      </c>
    </row>
    <row r="22" spans="1:18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24</v>
      </c>
      <c r="G22" s="6" t="s">
        <v>24</v>
      </c>
      <c r="H22" s="6" t="s">
        <v>24</v>
      </c>
      <c r="I22" s="6" t="s">
        <v>24</v>
      </c>
      <c r="J22" s="6" t="s">
        <v>24</v>
      </c>
      <c r="K22" s="6" t="s">
        <v>24</v>
      </c>
      <c r="L22" s="6" t="s">
        <v>24</v>
      </c>
      <c r="M22" s="6" t="s">
        <v>24</v>
      </c>
      <c r="N22" s="6" t="s">
        <v>24</v>
      </c>
      <c r="O22" s="6" t="s">
        <v>25</v>
      </c>
      <c r="P22" s="6" t="s">
        <v>25</v>
      </c>
      <c r="Q22" s="6" t="s">
        <v>24</v>
      </c>
      <c r="R22" s="6" t="s">
        <v>24</v>
      </c>
    </row>
    <row r="23" spans="1:18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25</v>
      </c>
      <c r="F23" s="6" t="s">
        <v>24</v>
      </c>
      <c r="G23" s="6" t="s">
        <v>24</v>
      </c>
      <c r="H23" s="6" t="s">
        <v>24</v>
      </c>
      <c r="I23" s="6" t="s">
        <v>24</v>
      </c>
      <c r="J23" s="6" t="s">
        <v>25</v>
      </c>
      <c r="K23" s="6" t="s">
        <v>24</v>
      </c>
      <c r="L23" s="6" t="s">
        <v>25</v>
      </c>
      <c r="M23" s="6" t="s">
        <v>24</v>
      </c>
      <c r="N23" s="6" t="s">
        <v>24</v>
      </c>
      <c r="O23" s="6" t="s">
        <v>25</v>
      </c>
      <c r="P23" s="6" t="s">
        <v>151</v>
      </c>
      <c r="Q23" s="6" t="s">
        <v>24</v>
      </c>
      <c r="R23" s="6" t="s">
        <v>24</v>
      </c>
    </row>
    <row r="24" spans="1:18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25</v>
      </c>
      <c r="F24" s="6" t="s">
        <v>24</v>
      </c>
      <c r="G24" s="6" t="s">
        <v>24</v>
      </c>
      <c r="H24" s="6" t="s">
        <v>25</v>
      </c>
      <c r="I24" s="6" t="s">
        <v>25</v>
      </c>
      <c r="J24" s="6" t="s">
        <v>25</v>
      </c>
      <c r="K24" s="6" t="s">
        <v>24</v>
      </c>
      <c r="L24" s="6" t="s">
        <v>151</v>
      </c>
      <c r="M24" s="6" t="s">
        <v>24</v>
      </c>
      <c r="N24" s="6" t="s">
        <v>24</v>
      </c>
      <c r="O24" s="6" t="s">
        <v>25</v>
      </c>
      <c r="P24" s="6" t="s">
        <v>24</v>
      </c>
      <c r="Q24" s="6" t="s">
        <v>24</v>
      </c>
      <c r="R24" s="6" t="s">
        <v>24</v>
      </c>
    </row>
    <row r="25" spans="1:18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25</v>
      </c>
      <c r="F25" s="6" t="s">
        <v>25</v>
      </c>
      <c r="G25" s="6" t="s">
        <v>152</v>
      </c>
      <c r="H25" s="6" t="s">
        <v>25</v>
      </c>
      <c r="I25" s="6" t="s">
        <v>25</v>
      </c>
      <c r="J25" s="6" t="s">
        <v>25</v>
      </c>
      <c r="K25" s="6" t="s">
        <v>24</v>
      </c>
      <c r="L25" s="6" t="s">
        <v>25</v>
      </c>
      <c r="M25" s="6" t="s">
        <v>24</v>
      </c>
      <c r="N25" s="6" t="s">
        <v>24</v>
      </c>
      <c r="O25" s="6" t="s">
        <v>25</v>
      </c>
      <c r="P25" s="6" t="s">
        <v>25</v>
      </c>
      <c r="Q25" s="6" t="s">
        <v>25</v>
      </c>
      <c r="R25" s="6" t="s">
        <v>24</v>
      </c>
    </row>
    <row r="26" spans="1:18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25</v>
      </c>
      <c r="F26" s="6" t="s">
        <v>25</v>
      </c>
      <c r="G26" s="6" t="s">
        <v>24</v>
      </c>
      <c r="H26" s="6" t="s">
        <v>25</v>
      </c>
      <c r="I26" s="6" t="s">
        <v>25</v>
      </c>
      <c r="J26" s="6" t="s">
        <v>25</v>
      </c>
      <c r="K26" s="6" t="s">
        <v>24</v>
      </c>
      <c r="L26" s="6" t="s">
        <v>152</v>
      </c>
      <c r="M26" s="6" t="s">
        <v>24</v>
      </c>
      <c r="N26" s="6" t="s">
        <v>24</v>
      </c>
      <c r="O26" s="6" t="s">
        <v>25</v>
      </c>
      <c r="P26" s="6" t="s">
        <v>151</v>
      </c>
      <c r="Q26" s="6" t="s">
        <v>25</v>
      </c>
      <c r="R26" s="6" t="s">
        <v>24</v>
      </c>
    </row>
    <row r="27" spans="1:18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25</v>
      </c>
      <c r="F27" s="11" t="s">
        <v>151</v>
      </c>
      <c r="G27" s="11" t="s">
        <v>151</v>
      </c>
      <c r="H27" s="11" t="s">
        <v>25</v>
      </c>
      <c r="I27" s="11" t="s">
        <v>25</v>
      </c>
      <c r="J27" s="11" t="s">
        <v>25</v>
      </c>
      <c r="K27" s="11" t="s">
        <v>24</v>
      </c>
      <c r="L27" s="11" t="s">
        <v>25</v>
      </c>
      <c r="M27" s="11" t="s">
        <v>24</v>
      </c>
      <c r="N27" s="11" t="s">
        <v>24</v>
      </c>
      <c r="O27" s="11" t="s">
        <v>25</v>
      </c>
      <c r="P27" s="11" t="s">
        <v>24</v>
      </c>
      <c r="Q27" s="11" t="s">
        <v>24</v>
      </c>
      <c r="R27" s="11" t="s">
        <v>24</v>
      </c>
    </row>
    <row r="28" spans="1:18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24</v>
      </c>
      <c r="G28" s="6" t="s">
        <v>24</v>
      </c>
      <c r="H28" s="6" t="s">
        <v>24</v>
      </c>
      <c r="I28" s="6" t="s">
        <v>24</v>
      </c>
      <c r="J28" s="6" t="s">
        <v>24</v>
      </c>
      <c r="K28" s="6" t="s">
        <v>24</v>
      </c>
      <c r="L28" s="6" t="s">
        <v>24</v>
      </c>
      <c r="M28" s="6" t="s">
        <v>24</v>
      </c>
      <c r="N28" s="6" t="s">
        <v>24</v>
      </c>
      <c r="O28" s="6" t="s">
        <v>25</v>
      </c>
      <c r="P28" s="6" t="s">
        <v>25</v>
      </c>
      <c r="Q28" s="6" t="s">
        <v>24</v>
      </c>
      <c r="R28" s="6" t="s">
        <v>151</v>
      </c>
    </row>
    <row r="29" spans="1:18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24</v>
      </c>
      <c r="F29" s="6" t="s">
        <v>24</v>
      </c>
      <c r="G29" s="6" t="s">
        <v>24</v>
      </c>
      <c r="H29" s="6" t="s">
        <v>25</v>
      </c>
      <c r="I29" s="6" t="s">
        <v>25</v>
      </c>
      <c r="J29" s="6" t="s">
        <v>25</v>
      </c>
      <c r="K29" s="6" t="s">
        <v>24</v>
      </c>
      <c r="L29" s="6" t="s">
        <v>25</v>
      </c>
      <c r="M29" s="6" t="s">
        <v>152</v>
      </c>
      <c r="N29" s="6" t="s">
        <v>24</v>
      </c>
      <c r="O29" s="6" t="s">
        <v>25</v>
      </c>
      <c r="P29" s="6" t="s">
        <v>24</v>
      </c>
      <c r="Q29" s="6" t="s">
        <v>24</v>
      </c>
      <c r="R29" s="6" t="s">
        <v>24</v>
      </c>
    </row>
    <row r="30" spans="1:18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24</v>
      </c>
      <c r="F30" s="6" t="s">
        <v>24</v>
      </c>
      <c r="G30" s="6" t="s">
        <v>24</v>
      </c>
      <c r="H30" s="6" t="s">
        <v>24</v>
      </c>
      <c r="I30" s="6" t="s">
        <v>24</v>
      </c>
      <c r="J30" s="6" t="s">
        <v>24</v>
      </c>
      <c r="K30" s="6" t="s">
        <v>24</v>
      </c>
      <c r="L30" s="6" t="s">
        <v>24</v>
      </c>
      <c r="M30" s="6" t="s">
        <v>24</v>
      </c>
      <c r="N30" s="6" t="s">
        <v>24</v>
      </c>
      <c r="O30" s="6" t="s">
        <v>25</v>
      </c>
      <c r="P30" s="6" t="s">
        <v>25</v>
      </c>
      <c r="Q30" s="6" t="s">
        <v>24</v>
      </c>
      <c r="R30" s="6" t="s">
        <v>24</v>
      </c>
    </row>
    <row r="31" spans="1:18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24</v>
      </c>
      <c r="G31" s="6" t="s">
        <v>24</v>
      </c>
      <c r="H31" s="6" t="s">
        <v>24</v>
      </c>
      <c r="I31" s="6" t="s">
        <v>24</v>
      </c>
      <c r="J31" s="6" t="s">
        <v>24</v>
      </c>
      <c r="K31" s="6" t="s">
        <v>24</v>
      </c>
      <c r="L31" s="6" t="s">
        <v>24</v>
      </c>
      <c r="M31" s="6" t="s">
        <v>152</v>
      </c>
      <c r="N31" s="6" t="s">
        <v>24</v>
      </c>
      <c r="O31" s="6" t="s">
        <v>25</v>
      </c>
      <c r="P31" s="6" t="s">
        <v>25</v>
      </c>
      <c r="Q31" s="6" t="s">
        <v>24</v>
      </c>
      <c r="R31" s="6" t="s">
        <v>25</v>
      </c>
    </row>
    <row r="32" spans="1:18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  <c r="K32" s="6" t="s">
        <v>24</v>
      </c>
      <c r="L32" s="6" t="s">
        <v>24</v>
      </c>
      <c r="M32" s="6" t="s">
        <v>24</v>
      </c>
      <c r="N32" s="6" t="s">
        <v>152</v>
      </c>
      <c r="O32" s="6" t="s">
        <v>25</v>
      </c>
      <c r="P32" s="6" t="s">
        <v>25</v>
      </c>
      <c r="Q32" s="6" t="s">
        <v>24</v>
      </c>
      <c r="R32" s="6" t="s">
        <v>24</v>
      </c>
    </row>
    <row r="33" spans="1:18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24</v>
      </c>
      <c r="H33" s="6" t="s">
        <v>24</v>
      </c>
      <c r="I33" s="6" t="s">
        <v>24</v>
      </c>
      <c r="J33" s="6" t="s">
        <v>24</v>
      </c>
      <c r="K33" s="6" t="s">
        <v>24</v>
      </c>
      <c r="L33" s="6" t="s">
        <v>24</v>
      </c>
      <c r="M33" s="6" t="s">
        <v>24</v>
      </c>
      <c r="N33" s="6" t="s">
        <v>24</v>
      </c>
      <c r="O33" s="6" t="s">
        <v>152</v>
      </c>
      <c r="P33" s="6" t="s">
        <v>25</v>
      </c>
      <c r="Q33" s="6" t="s">
        <v>24</v>
      </c>
      <c r="R33" s="6" t="s">
        <v>24</v>
      </c>
    </row>
    <row r="34" spans="1:18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25</v>
      </c>
      <c r="F34" s="6" t="s">
        <v>24</v>
      </c>
      <c r="G34" s="6" t="s">
        <v>24</v>
      </c>
      <c r="H34" s="6" t="s">
        <v>25</v>
      </c>
      <c r="I34" s="6" t="s">
        <v>25</v>
      </c>
      <c r="J34" s="6" t="s">
        <v>25</v>
      </c>
      <c r="K34" s="6" t="s">
        <v>24</v>
      </c>
      <c r="L34" s="6" t="s">
        <v>151</v>
      </c>
      <c r="M34" s="6" t="s">
        <v>24</v>
      </c>
      <c r="N34" s="6" t="s">
        <v>24</v>
      </c>
      <c r="O34" s="6" t="s">
        <v>25</v>
      </c>
      <c r="P34" s="6" t="s">
        <v>25</v>
      </c>
      <c r="Q34" s="6" t="s">
        <v>24</v>
      </c>
      <c r="R34" s="6" t="s">
        <v>24</v>
      </c>
    </row>
    <row r="35" spans="1:18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24</v>
      </c>
      <c r="G35" s="6" t="s">
        <v>24</v>
      </c>
      <c r="H35" s="6" t="s">
        <v>24</v>
      </c>
      <c r="I35" s="6" t="s">
        <v>24</v>
      </c>
      <c r="J35" s="6" t="s">
        <v>24</v>
      </c>
      <c r="K35" s="6" t="s">
        <v>24</v>
      </c>
      <c r="L35" s="6" t="s">
        <v>24</v>
      </c>
      <c r="M35" s="6" t="s">
        <v>24</v>
      </c>
      <c r="N35" s="6" t="s">
        <v>24</v>
      </c>
      <c r="O35" s="6" t="s">
        <v>24</v>
      </c>
      <c r="P35" s="6" t="s">
        <v>25</v>
      </c>
      <c r="Q35" s="6" t="s">
        <v>24</v>
      </c>
      <c r="R35" s="6" t="s">
        <v>24</v>
      </c>
    </row>
    <row r="36" spans="1:18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25</v>
      </c>
      <c r="F36" s="6" t="s">
        <v>25</v>
      </c>
      <c r="G36" s="6" t="s">
        <v>24</v>
      </c>
      <c r="H36" s="6" t="s">
        <v>25</v>
      </c>
      <c r="I36" s="6" t="s">
        <v>25</v>
      </c>
      <c r="J36" s="6" t="s">
        <v>25</v>
      </c>
      <c r="K36" s="6" t="s">
        <v>24</v>
      </c>
      <c r="L36" s="6" t="s">
        <v>25</v>
      </c>
      <c r="M36" s="6" t="s">
        <v>24</v>
      </c>
      <c r="N36" s="6" t="s">
        <v>24</v>
      </c>
      <c r="O36" s="6" t="s">
        <v>25</v>
      </c>
      <c r="P36" s="6" t="s">
        <v>24</v>
      </c>
      <c r="Q36" s="6" t="s">
        <v>25</v>
      </c>
      <c r="R36" s="6" t="s">
        <v>24</v>
      </c>
    </row>
    <row r="37" spans="1:18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25</v>
      </c>
      <c r="F37" s="11" t="s">
        <v>151</v>
      </c>
      <c r="G37" s="11" t="s">
        <v>24</v>
      </c>
      <c r="H37" s="11" t="s">
        <v>25</v>
      </c>
      <c r="I37" s="11" t="s">
        <v>25</v>
      </c>
      <c r="J37" s="11" t="s">
        <v>25</v>
      </c>
      <c r="K37" s="11" t="s">
        <v>24</v>
      </c>
      <c r="L37" s="11" t="s">
        <v>24</v>
      </c>
      <c r="M37" s="11" t="s">
        <v>24</v>
      </c>
      <c r="N37" s="11" t="s">
        <v>24</v>
      </c>
      <c r="O37" s="11" t="s">
        <v>25</v>
      </c>
      <c r="P37" s="11" t="s">
        <v>24</v>
      </c>
      <c r="Q37" s="11" t="s">
        <v>24</v>
      </c>
      <c r="R37" s="11" t="s">
        <v>24</v>
      </c>
    </row>
    <row r="38" spans="1:18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24</v>
      </c>
      <c r="G38" s="6" t="s">
        <v>24</v>
      </c>
      <c r="H38" s="6" t="s">
        <v>24</v>
      </c>
      <c r="I38" s="6" t="s">
        <v>24</v>
      </c>
      <c r="J38" s="6" t="s">
        <v>24</v>
      </c>
      <c r="K38" s="6" t="s">
        <v>24</v>
      </c>
      <c r="L38" s="6" t="s">
        <v>24</v>
      </c>
      <c r="M38" s="6" t="s">
        <v>24</v>
      </c>
      <c r="N38" s="6" t="s">
        <v>24</v>
      </c>
      <c r="O38" s="6" t="s">
        <v>25</v>
      </c>
      <c r="P38" s="6" t="s">
        <v>25</v>
      </c>
      <c r="Q38" s="6" t="s">
        <v>24</v>
      </c>
      <c r="R38" s="6" t="s">
        <v>24</v>
      </c>
    </row>
    <row r="39" spans="1:18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25</v>
      </c>
      <c r="F39" s="6" t="s">
        <v>25</v>
      </c>
      <c r="G39" s="6" t="s">
        <v>24</v>
      </c>
      <c r="H39" s="6" t="s">
        <v>25</v>
      </c>
      <c r="I39" s="6" t="s">
        <v>25</v>
      </c>
      <c r="J39" s="6" t="s">
        <v>25</v>
      </c>
      <c r="K39" s="6" t="s">
        <v>24</v>
      </c>
      <c r="L39" s="6" t="s">
        <v>25</v>
      </c>
      <c r="M39" s="6" t="s">
        <v>24</v>
      </c>
      <c r="N39" s="6" t="s">
        <v>24</v>
      </c>
      <c r="O39" s="6" t="s">
        <v>25</v>
      </c>
      <c r="P39" s="6" t="s">
        <v>151</v>
      </c>
      <c r="Q39" s="6" t="s">
        <v>25</v>
      </c>
      <c r="R39" s="6" t="s">
        <v>24</v>
      </c>
    </row>
    <row r="40" spans="1:18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24</v>
      </c>
      <c r="G40" s="6" t="s">
        <v>152</v>
      </c>
      <c r="H40" s="6" t="s">
        <v>24</v>
      </c>
      <c r="I40" s="6" t="s">
        <v>24</v>
      </c>
      <c r="J40" s="6" t="s">
        <v>24</v>
      </c>
      <c r="K40" s="6" t="s">
        <v>152</v>
      </c>
      <c r="L40" s="6" t="s">
        <v>152</v>
      </c>
      <c r="M40" s="6" t="s">
        <v>152</v>
      </c>
      <c r="N40" s="6" t="s">
        <v>152</v>
      </c>
      <c r="O40" s="6" t="s">
        <v>25</v>
      </c>
      <c r="P40" s="6" t="s">
        <v>25</v>
      </c>
      <c r="Q40" s="6" t="s">
        <v>24</v>
      </c>
      <c r="R40" s="6" t="s">
        <v>24</v>
      </c>
    </row>
    <row r="41" spans="1:18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24</v>
      </c>
      <c r="G41" s="6" t="s">
        <v>24</v>
      </c>
      <c r="H41" s="6" t="s">
        <v>24</v>
      </c>
      <c r="I41" s="6" t="s">
        <v>24</v>
      </c>
      <c r="J41" s="6" t="s">
        <v>24</v>
      </c>
      <c r="K41" s="6" t="s">
        <v>24</v>
      </c>
      <c r="L41" s="6" t="s">
        <v>24</v>
      </c>
      <c r="M41" s="6" t="s">
        <v>24</v>
      </c>
      <c r="N41" s="6" t="s">
        <v>24</v>
      </c>
      <c r="O41" s="6" t="s">
        <v>152</v>
      </c>
      <c r="P41" s="6" t="s">
        <v>25</v>
      </c>
      <c r="Q41" s="6" t="s">
        <v>24</v>
      </c>
      <c r="R41" s="6" t="s">
        <v>24</v>
      </c>
    </row>
    <row r="42" spans="1:18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24</v>
      </c>
      <c r="G42" s="6" t="s">
        <v>24</v>
      </c>
      <c r="H42" s="6" t="s">
        <v>24</v>
      </c>
      <c r="I42" s="6" t="s">
        <v>24</v>
      </c>
      <c r="J42" s="6" t="s">
        <v>24</v>
      </c>
      <c r="K42" s="6" t="s">
        <v>24</v>
      </c>
      <c r="L42" s="6" t="s">
        <v>24</v>
      </c>
      <c r="M42" s="6" t="s">
        <v>24</v>
      </c>
      <c r="N42" s="6" t="s">
        <v>24</v>
      </c>
      <c r="O42" s="6" t="s">
        <v>25</v>
      </c>
      <c r="P42" s="6" t="s">
        <v>25</v>
      </c>
      <c r="Q42" s="6" t="s">
        <v>24</v>
      </c>
      <c r="R42" s="6" t="s">
        <v>24</v>
      </c>
    </row>
    <row r="43" spans="1:18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24</v>
      </c>
      <c r="G43" s="6" t="s">
        <v>152</v>
      </c>
      <c r="H43" s="6" t="s">
        <v>24</v>
      </c>
      <c r="I43" s="6" t="s">
        <v>24</v>
      </c>
      <c r="J43" s="6" t="s">
        <v>24</v>
      </c>
      <c r="K43" s="6" t="s">
        <v>24</v>
      </c>
      <c r="L43" s="6" t="s">
        <v>24</v>
      </c>
      <c r="M43" s="6" t="s">
        <v>24</v>
      </c>
      <c r="N43" s="6" t="s">
        <v>24</v>
      </c>
      <c r="O43" s="6" t="s">
        <v>25</v>
      </c>
      <c r="P43" s="6" t="s">
        <v>151</v>
      </c>
      <c r="Q43" s="6" t="s">
        <v>24</v>
      </c>
      <c r="R43" s="6" t="s">
        <v>24</v>
      </c>
    </row>
    <row r="44" spans="1:18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24</v>
      </c>
      <c r="F44" s="6" t="s">
        <v>24</v>
      </c>
      <c r="G44" s="6" t="s">
        <v>24</v>
      </c>
      <c r="H44" s="6" t="s">
        <v>24</v>
      </c>
      <c r="I44" s="6" t="s">
        <v>24</v>
      </c>
      <c r="J44" s="6" t="s">
        <v>24</v>
      </c>
      <c r="K44" s="6" t="s">
        <v>24</v>
      </c>
      <c r="L44" s="6" t="s">
        <v>24</v>
      </c>
      <c r="M44" s="6" t="s">
        <v>24</v>
      </c>
      <c r="N44" s="6" t="s">
        <v>24</v>
      </c>
      <c r="O44" s="6" t="s">
        <v>25</v>
      </c>
      <c r="P44" s="6" t="s">
        <v>25</v>
      </c>
      <c r="Q44" s="6" t="s">
        <v>24</v>
      </c>
      <c r="R44" s="6" t="s">
        <v>24</v>
      </c>
    </row>
    <row r="45" spans="1:18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  <c r="O45" s="3" t="s">
        <v>147</v>
      </c>
      <c r="P45" s="3" t="s">
        <v>148</v>
      </c>
      <c r="Q45" s="3" t="s">
        <v>149</v>
      </c>
      <c r="R45" s="3" t="s">
        <v>150</v>
      </c>
    </row>
    <row r="46" spans="1:18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152</v>
      </c>
      <c r="F46" s="6" t="s">
        <v>24</v>
      </c>
      <c r="G46" s="6" t="s">
        <v>24</v>
      </c>
      <c r="H46" s="6" t="s">
        <v>25</v>
      </c>
      <c r="I46" s="6" t="s">
        <v>25</v>
      </c>
      <c r="J46" s="6" t="s">
        <v>25</v>
      </c>
      <c r="K46" s="6" t="s">
        <v>24</v>
      </c>
      <c r="L46" s="6" t="s">
        <v>25</v>
      </c>
      <c r="M46" s="6" t="s">
        <v>24</v>
      </c>
      <c r="N46" s="6" t="s">
        <v>24</v>
      </c>
      <c r="O46" s="6" t="s">
        <v>25</v>
      </c>
      <c r="P46" s="6" t="s">
        <v>25</v>
      </c>
      <c r="Q46" s="6" t="s">
        <v>152</v>
      </c>
      <c r="R46" s="6" t="s">
        <v>24</v>
      </c>
    </row>
    <row r="47" spans="1:18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25</v>
      </c>
      <c r="K47" s="13" t="s">
        <v>24</v>
      </c>
      <c r="L47" s="13" t="s">
        <v>151</v>
      </c>
      <c r="M47" s="13" t="s">
        <v>24</v>
      </c>
      <c r="N47" s="13" t="s">
        <v>24</v>
      </c>
      <c r="O47" s="13" t="s">
        <v>25</v>
      </c>
      <c r="P47" s="13" t="s">
        <v>24</v>
      </c>
      <c r="Q47" s="13" t="s">
        <v>24</v>
      </c>
      <c r="R47" s="13" t="s">
        <v>24</v>
      </c>
    </row>
    <row r="48" spans="1:18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24</v>
      </c>
      <c r="H48" s="13" t="s">
        <v>24</v>
      </c>
      <c r="I48" s="13" t="s">
        <v>24</v>
      </c>
      <c r="J48" s="13" t="s">
        <v>24</v>
      </c>
      <c r="K48" s="13" t="s">
        <v>24</v>
      </c>
      <c r="L48" s="13" t="s">
        <v>24</v>
      </c>
      <c r="M48" s="13" t="s">
        <v>24</v>
      </c>
      <c r="N48" s="13" t="s">
        <v>24</v>
      </c>
      <c r="O48" s="13" t="s">
        <v>25</v>
      </c>
      <c r="P48" s="13" t="s">
        <v>24</v>
      </c>
      <c r="Q48" s="13" t="s">
        <v>24</v>
      </c>
      <c r="R48" s="13" t="s">
        <v>24</v>
      </c>
    </row>
    <row r="49" spans="1:18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25</v>
      </c>
      <c r="F49" s="13" t="s">
        <v>151</v>
      </c>
      <c r="G49" s="13" t="s">
        <v>24</v>
      </c>
      <c r="H49" s="13" t="s">
        <v>25</v>
      </c>
      <c r="I49" s="13" t="s">
        <v>25</v>
      </c>
      <c r="J49" s="13" t="s">
        <v>25</v>
      </c>
      <c r="K49" s="13" t="s">
        <v>24</v>
      </c>
      <c r="L49" s="13" t="s">
        <v>25</v>
      </c>
      <c r="M49" s="13" t="s">
        <v>24</v>
      </c>
      <c r="N49" s="13" t="s">
        <v>24</v>
      </c>
      <c r="O49" s="13" t="s">
        <v>25</v>
      </c>
      <c r="P49" s="13" t="s">
        <v>151</v>
      </c>
      <c r="Q49" s="13" t="s">
        <v>151</v>
      </c>
      <c r="R49" s="13" t="s">
        <v>24</v>
      </c>
    </row>
    <row r="50" spans="1:18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25</v>
      </c>
      <c r="F50" s="13" t="s">
        <v>24</v>
      </c>
      <c r="G50" s="13" t="s">
        <v>24</v>
      </c>
      <c r="H50" s="13" t="s">
        <v>152</v>
      </c>
      <c r="I50" s="13" t="s">
        <v>25</v>
      </c>
      <c r="J50" s="13" t="s">
        <v>25</v>
      </c>
      <c r="K50" s="13" t="s">
        <v>24</v>
      </c>
      <c r="L50" s="13" t="s">
        <v>25</v>
      </c>
      <c r="M50" s="13" t="s">
        <v>24</v>
      </c>
      <c r="N50" s="13" t="s">
        <v>24</v>
      </c>
      <c r="O50" s="13" t="s">
        <v>25</v>
      </c>
      <c r="P50" s="13" t="s">
        <v>24</v>
      </c>
      <c r="Q50" s="13" t="s">
        <v>24</v>
      </c>
      <c r="R50" s="13" t="s">
        <v>24</v>
      </c>
    </row>
    <row r="51" spans="1:18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  <c r="N51" s="13" t="s">
        <v>24</v>
      </c>
      <c r="O51" s="13" t="s">
        <v>25</v>
      </c>
      <c r="P51" s="13" t="s">
        <v>25</v>
      </c>
      <c r="Q51" s="13" t="s">
        <v>24</v>
      </c>
      <c r="R51" s="13" t="s">
        <v>24</v>
      </c>
    </row>
    <row r="52" spans="1:18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152</v>
      </c>
      <c r="K52" s="13" t="s">
        <v>24</v>
      </c>
      <c r="L52" s="13" t="s">
        <v>24</v>
      </c>
      <c r="M52" s="13" t="s">
        <v>24</v>
      </c>
      <c r="N52" s="13" t="s">
        <v>24</v>
      </c>
      <c r="O52" s="13" t="s">
        <v>25</v>
      </c>
      <c r="P52" s="13" t="s">
        <v>25</v>
      </c>
      <c r="Q52" s="13" t="s">
        <v>24</v>
      </c>
      <c r="R52" s="13" t="s">
        <v>24</v>
      </c>
    </row>
    <row r="53" spans="1:18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24</v>
      </c>
      <c r="G53" s="13" t="s">
        <v>24</v>
      </c>
      <c r="H53" s="13" t="s">
        <v>25</v>
      </c>
      <c r="I53" s="13" t="s">
        <v>25</v>
      </c>
      <c r="J53" s="13" t="s">
        <v>25</v>
      </c>
      <c r="K53" s="13" t="s">
        <v>24</v>
      </c>
      <c r="L53" s="13" t="s">
        <v>25</v>
      </c>
      <c r="M53" s="13" t="s">
        <v>24</v>
      </c>
      <c r="N53" s="13" t="s">
        <v>24</v>
      </c>
      <c r="O53" s="13" t="s">
        <v>25</v>
      </c>
      <c r="P53" s="13" t="s">
        <v>25</v>
      </c>
      <c r="Q53" s="13" t="s">
        <v>25</v>
      </c>
      <c r="R53" s="13" t="s">
        <v>24</v>
      </c>
    </row>
    <row r="54" spans="1:18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24</v>
      </c>
      <c r="F54" s="13" t="s">
        <v>24</v>
      </c>
      <c r="G54" s="13" t="s">
        <v>24</v>
      </c>
      <c r="H54" s="13" t="s">
        <v>24</v>
      </c>
      <c r="I54" s="13" t="s">
        <v>24</v>
      </c>
      <c r="J54" s="13" t="s">
        <v>24</v>
      </c>
      <c r="K54" s="13" t="s">
        <v>24</v>
      </c>
      <c r="L54" s="13" t="s">
        <v>24</v>
      </c>
      <c r="M54" s="13" t="s">
        <v>24</v>
      </c>
      <c r="N54" s="13" t="s">
        <v>24</v>
      </c>
      <c r="O54" s="13" t="s">
        <v>25</v>
      </c>
      <c r="P54" s="13" t="s">
        <v>25</v>
      </c>
      <c r="Q54" s="13" t="s">
        <v>24</v>
      </c>
      <c r="R54" s="13" t="s">
        <v>24</v>
      </c>
    </row>
    <row r="55" spans="1:18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24</v>
      </c>
      <c r="G55" s="13" t="s">
        <v>24</v>
      </c>
      <c r="H55" s="13" t="s">
        <v>25</v>
      </c>
      <c r="I55" s="13" t="s">
        <v>25</v>
      </c>
      <c r="J55" s="13" t="s">
        <v>25</v>
      </c>
      <c r="K55" s="13" t="s">
        <v>24</v>
      </c>
      <c r="L55" s="13" t="s">
        <v>25</v>
      </c>
      <c r="M55" s="13" t="s">
        <v>24</v>
      </c>
      <c r="N55" s="13" t="s">
        <v>24</v>
      </c>
      <c r="O55" s="13" t="s">
        <v>25</v>
      </c>
      <c r="P55" s="13" t="s">
        <v>151</v>
      </c>
      <c r="Q55" s="13" t="s">
        <v>25</v>
      </c>
      <c r="R55" s="13" t="s">
        <v>24</v>
      </c>
    </row>
    <row r="56" spans="1:18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25</v>
      </c>
      <c r="F56" s="13" t="s">
        <v>25</v>
      </c>
      <c r="G56" s="13" t="s">
        <v>24</v>
      </c>
      <c r="H56" s="13" t="s">
        <v>25</v>
      </c>
      <c r="I56" s="13" t="s">
        <v>25</v>
      </c>
      <c r="J56" s="13" t="s">
        <v>25</v>
      </c>
      <c r="K56" s="13" t="s">
        <v>25</v>
      </c>
      <c r="L56" s="13" t="s">
        <v>25</v>
      </c>
      <c r="M56" s="13" t="s">
        <v>24</v>
      </c>
      <c r="N56" s="13" t="s">
        <v>24</v>
      </c>
      <c r="O56" s="13" t="s">
        <v>25</v>
      </c>
      <c r="P56" s="13" t="s">
        <v>24</v>
      </c>
      <c r="Q56" s="13" t="s">
        <v>25</v>
      </c>
      <c r="R56" s="13" t="s">
        <v>24</v>
      </c>
    </row>
    <row r="57" spans="1:18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24</v>
      </c>
      <c r="H57" s="13" t="s">
        <v>25</v>
      </c>
      <c r="I57" s="13" t="s">
        <v>25</v>
      </c>
      <c r="J57" s="13" t="s">
        <v>25</v>
      </c>
      <c r="K57" s="13" t="s">
        <v>24</v>
      </c>
      <c r="L57" s="13" t="s">
        <v>25</v>
      </c>
      <c r="M57" s="13" t="s">
        <v>24</v>
      </c>
      <c r="N57" s="13" t="s">
        <v>24</v>
      </c>
      <c r="O57" s="13" t="s">
        <v>25</v>
      </c>
      <c r="P57" s="13" t="s">
        <v>24</v>
      </c>
      <c r="Q57" s="13" t="s">
        <v>25</v>
      </c>
      <c r="R57" s="13" t="s">
        <v>24</v>
      </c>
    </row>
    <row r="58" spans="1:18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24</v>
      </c>
      <c r="G58" s="13" t="s">
        <v>24</v>
      </c>
      <c r="H58" s="13" t="s">
        <v>25</v>
      </c>
      <c r="I58" s="13" t="s">
        <v>25</v>
      </c>
      <c r="J58" s="13" t="s">
        <v>25</v>
      </c>
      <c r="K58" s="13" t="s">
        <v>24</v>
      </c>
      <c r="L58" s="13" t="s">
        <v>25</v>
      </c>
      <c r="M58" s="13" t="s">
        <v>24</v>
      </c>
      <c r="N58" s="13" t="s">
        <v>24</v>
      </c>
      <c r="O58" s="13" t="s">
        <v>25</v>
      </c>
      <c r="P58" s="13" t="s">
        <v>24</v>
      </c>
      <c r="Q58" s="13" t="s">
        <v>25</v>
      </c>
      <c r="R58" s="13" t="s">
        <v>24</v>
      </c>
    </row>
    <row r="59" spans="1:18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25</v>
      </c>
      <c r="G59" s="13" t="s">
        <v>24</v>
      </c>
      <c r="H59" s="13" t="s">
        <v>25</v>
      </c>
      <c r="I59" s="13" t="s">
        <v>25</v>
      </c>
      <c r="J59" s="13" t="s">
        <v>25</v>
      </c>
      <c r="K59" s="13" t="s">
        <v>24</v>
      </c>
      <c r="L59" s="13" t="s">
        <v>25</v>
      </c>
      <c r="M59" s="13" t="s">
        <v>24</v>
      </c>
      <c r="N59" s="13" t="s">
        <v>24</v>
      </c>
      <c r="O59" s="13" t="s">
        <v>25</v>
      </c>
      <c r="P59" s="13" t="s">
        <v>25</v>
      </c>
      <c r="Q59" s="13" t="s">
        <v>25</v>
      </c>
      <c r="R59" s="13" t="s">
        <v>24</v>
      </c>
    </row>
    <row r="60" spans="1:18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25</v>
      </c>
      <c r="F60" s="13" t="s">
        <v>24</v>
      </c>
      <c r="G60" s="13" t="s">
        <v>24</v>
      </c>
      <c r="H60" s="13" t="s">
        <v>25</v>
      </c>
      <c r="I60" s="13" t="s">
        <v>25</v>
      </c>
      <c r="J60" s="13" t="s">
        <v>25</v>
      </c>
      <c r="K60" s="13" t="s">
        <v>24</v>
      </c>
      <c r="L60" s="13" t="s">
        <v>151</v>
      </c>
      <c r="M60" s="13" t="s">
        <v>24</v>
      </c>
      <c r="N60" s="13" t="s">
        <v>24</v>
      </c>
      <c r="O60" s="13" t="s">
        <v>25</v>
      </c>
      <c r="P60" s="13" t="s">
        <v>24</v>
      </c>
      <c r="Q60" s="13" t="s">
        <v>24</v>
      </c>
      <c r="R60" s="13" t="s">
        <v>24</v>
      </c>
    </row>
    <row r="61" spans="1:18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25</v>
      </c>
      <c r="G61" s="13" t="s">
        <v>24</v>
      </c>
      <c r="H61" s="13" t="s">
        <v>152</v>
      </c>
      <c r="I61" s="13" t="s">
        <v>25</v>
      </c>
      <c r="J61" s="13" t="s">
        <v>25</v>
      </c>
      <c r="K61" s="13" t="s">
        <v>24</v>
      </c>
      <c r="L61" s="13" t="s">
        <v>25</v>
      </c>
      <c r="M61" s="13" t="s">
        <v>24</v>
      </c>
      <c r="N61" s="13" t="s">
        <v>24</v>
      </c>
      <c r="O61" s="13" t="s">
        <v>25</v>
      </c>
      <c r="P61" s="13" t="s">
        <v>25</v>
      </c>
      <c r="Q61" s="13" t="s">
        <v>25</v>
      </c>
      <c r="R61" s="13" t="s">
        <v>24</v>
      </c>
    </row>
    <row r="62" spans="1:18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24</v>
      </c>
      <c r="G62" s="13" t="s">
        <v>24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  <c r="M62" s="13" t="s">
        <v>24</v>
      </c>
      <c r="N62" s="13" t="s">
        <v>24</v>
      </c>
      <c r="O62" s="13" t="s">
        <v>25</v>
      </c>
      <c r="P62" s="13" t="s">
        <v>25</v>
      </c>
      <c r="Q62" s="13" t="s">
        <v>24</v>
      </c>
      <c r="R62" s="13" t="s">
        <v>24</v>
      </c>
    </row>
    <row r="63" spans="1:18" ht="17.45" customHeight="1">
      <c r="A63" s="15"/>
      <c r="B63" s="15"/>
      <c r="C63" s="14"/>
      <c r="D63" s="28" t="s">
        <v>24</v>
      </c>
      <c r="E63" s="29">
        <f t="shared" ref="E63:O63" si="0">COUNTIF(E2:E62,"Ja")</f>
        <v>33</v>
      </c>
      <c r="F63" s="29">
        <f t="shared" si="0"/>
        <v>42</v>
      </c>
      <c r="G63" s="29">
        <f t="shared" si="0"/>
        <v>52</v>
      </c>
      <c r="H63" s="29">
        <f t="shared" si="0"/>
        <v>29</v>
      </c>
      <c r="I63" s="29">
        <f t="shared" si="0"/>
        <v>29</v>
      </c>
      <c r="J63" s="29">
        <f t="shared" si="0"/>
        <v>26</v>
      </c>
      <c r="K63" s="29">
        <f t="shared" si="0"/>
        <v>55</v>
      </c>
      <c r="L63" s="29">
        <f t="shared" si="0"/>
        <v>29</v>
      </c>
      <c r="M63" s="29">
        <f t="shared" si="0"/>
        <v>54</v>
      </c>
      <c r="N63" s="29">
        <f t="shared" si="0"/>
        <v>56</v>
      </c>
      <c r="O63" s="29">
        <f t="shared" si="0"/>
        <v>3</v>
      </c>
      <c r="P63" s="29">
        <f t="shared" ref="P63" si="1">COUNTIF(P2:P62,"Ja")</f>
        <v>20</v>
      </c>
      <c r="Q63" s="29">
        <f t="shared" ref="Q63" si="2">COUNTIF(Q2:Q62,"Ja")</f>
        <v>40</v>
      </c>
      <c r="R63" s="30">
        <f t="shared" ref="R63" si="3">COUNTIF(R2:R62,"Ja")</f>
        <v>55</v>
      </c>
    </row>
    <row r="64" spans="1:18" ht="17.45" customHeight="1">
      <c r="A64" s="15"/>
      <c r="B64" s="15"/>
      <c r="C64" s="6"/>
      <c r="D64" s="31" t="s">
        <v>25</v>
      </c>
      <c r="E64" s="16">
        <f t="shared" ref="E64:O64" si="4">COUNTIF(E2:E62,"Nein")</f>
        <v>24</v>
      </c>
      <c r="F64" s="16">
        <f t="shared" si="4"/>
        <v>13</v>
      </c>
      <c r="G64" s="16">
        <f t="shared" si="4"/>
        <v>1</v>
      </c>
      <c r="H64" s="16">
        <f t="shared" si="4"/>
        <v>27</v>
      </c>
      <c r="I64" s="16">
        <f t="shared" si="4"/>
        <v>28</v>
      </c>
      <c r="J64" s="16">
        <f t="shared" si="4"/>
        <v>31</v>
      </c>
      <c r="K64" s="16">
        <f t="shared" si="4"/>
        <v>1</v>
      </c>
      <c r="L64" s="16">
        <f t="shared" si="4"/>
        <v>22</v>
      </c>
      <c r="M64" s="16">
        <f t="shared" si="4"/>
        <v>0</v>
      </c>
      <c r="N64" s="16">
        <f t="shared" si="4"/>
        <v>0</v>
      </c>
      <c r="O64" s="16">
        <f t="shared" si="4"/>
        <v>52</v>
      </c>
      <c r="P64" s="16">
        <f t="shared" ref="P64:R64" si="5">COUNTIF(P2:P62,"Nein")</f>
        <v>31</v>
      </c>
      <c r="Q64" s="16">
        <f t="shared" si="5"/>
        <v>16</v>
      </c>
      <c r="R64" s="32">
        <f t="shared" si="5"/>
        <v>1</v>
      </c>
    </row>
    <row r="65" spans="1:18" ht="17.45" customHeight="1">
      <c r="A65" s="15"/>
      <c r="B65" s="15"/>
      <c r="C65" s="6"/>
      <c r="D65" s="31" t="s">
        <v>6</v>
      </c>
      <c r="E65" s="18">
        <f t="shared" ref="E65:O65" si="6">COUNTIF(E2:E62,"Enth")</f>
        <v>0</v>
      </c>
      <c r="F65" s="18">
        <f t="shared" si="6"/>
        <v>3</v>
      </c>
      <c r="G65" s="18">
        <f t="shared" si="6"/>
        <v>2</v>
      </c>
      <c r="H65" s="18">
        <f t="shared" si="6"/>
        <v>0</v>
      </c>
      <c r="I65" s="18">
        <f t="shared" si="6"/>
        <v>1</v>
      </c>
      <c r="J65" s="18">
        <f t="shared" si="6"/>
        <v>0</v>
      </c>
      <c r="K65" s="18">
        <f t="shared" si="6"/>
        <v>1</v>
      </c>
      <c r="L65" s="18">
        <f t="shared" si="6"/>
        <v>5</v>
      </c>
      <c r="M65" s="18">
        <f t="shared" si="6"/>
        <v>0</v>
      </c>
      <c r="N65" s="18">
        <f t="shared" si="6"/>
        <v>0</v>
      </c>
      <c r="O65" s="18">
        <f t="shared" si="6"/>
        <v>0</v>
      </c>
      <c r="P65" s="18">
        <f t="shared" ref="P65:R65" si="7">COUNTIF(P2:P62,"Enth")</f>
        <v>7</v>
      </c>
      <c r="Q65" s="18">
        <f t="shared" si="7"/>
        <v>1</v>
      </c>
      <c r="R65" s="33">
        <f t="shared" si="7"/>
        <v>1</v>
      </c>
    </row>
    <row r="66" spans="1:18" ht="17.45" customHeight="1">
      <c r="A66" s="15"/>
      <c r="B66" s="15"/>
      <c r="C66" s="27" t="s">
        <v>17</v>
      </c>
      <c r="D66" s="31" t="s">
        <v>23</v>
      </c>
      <c r="E66" s="19">
        <f t="shared" ref="E66:O66" si="8">COUNTIF(E2:E62,"V/A/N")</f>
        <v>3</v>
      </c>
      <c r="F66" s="19">
        <f t="shared" si="8"/>
        <v>2</v>
      </c>
      <c r="G66" s="19">
        <f t="shared" si="8"/>
        <v>5</v>
      </c>
      <c r="H66" s="19">
        <f t="shared" si="8"/>
        <v>4</v>
      </c>
      <c r="I66" s="19">
        <f t="shared" si="8"/>
        <v>2</v>
      </c>
      <c r="J66" s="19">
        <f t="shared" si="8"/>
        <v>3</v>
      </c>
      <c r="K66" s="19">
        <f t="shared" si="8"/>
        <v>3</v>
      </c>
      <c r="L66" s="19">
        <f t="shared" si="8"/>
        <v>4</v>
      </c>
      <c r="M66" s="19">
        <f t="shared" si="8"/>
        <v>6</v>
      </c>
      <c r="N66" s="19">
        <f t="shared" si="8"/>
        <v>4</v>
      </c>
      <c r="O66" s="19">
        <f t="shared" si="8"/>
        <v>5</v>
      </c>
      <c r="P66" s="19">
        <f t="shared" ref="P66:R66" si="9">COUNTIF(P2:P62,"V/A/N")</f>
        <v>2</v>
      </c>
      <c r="Q66" s="19">
        <f t="shared" si="9"/>
        <v>3</v>
      </c>
      <c r="R66" s="34">
        <f t="shared" si="9"/>
        <v>3</v>
      </c>
    </row>
    <row r="67" spans="1:18" ht="15" customHeight="1" thickBot="1">
      <c r="A67" s="38"/>
      <c r="B67" s="38"/>
      <c r="C67" s="39"/>
      <c r="D67" s="35" t="s">
        <v>5</v>
      </c>
      <c r="E67" s="36">
        <f t="shared" ref="E67:O67" si="10">SUM(E63:E66)</f>
        <v>60</v>
      </c>
      <c r="F67" s="36">
        <f t="shared" si="10"/>
        <v>60</v>
      </c>
      <c r="G67" s="36">
        <f t="shared" si="10"/>
        <v>60</v>
      </c>
      <c r="H67" s="36">
        <f t="shared" si="10"/>
        <v>60</v>
      </c>
      <c r="I67" s="36">
        <f t="shared" si="10"/>
        <v>60</v>
      </c>
      <c r="J67" s="36">
        <f t="shared" si="10"/>
        <v>60</v>
      </c>
      <c r="K67" s="36">
        <f t="shared" si="10"/>
        <v>60</v>
      </c>
      <c r="L67" s="36">
        <f t="shared" si="10"/>
        <v>60</v>
      </c>
      <c r="M67" s="36">
        <f t="shared" si="10"/>
        <v>60</v>
      </c>
      <c r="N67" s="36">
        <f t="shared" si="10"/>
        <v>60</v>
      </c>
      <c r="O67" s="36">
        <f t="shared" si="10"/>
        <v>60</v>
      </c>
      <c r="P67" s="36">
        <f t="shared" ref="P67" si="11">SUM(P63:P66)</f>
        <v>60</v>
      </c>
      <c r="Q67" s="36">
        <f t="shared" ref="Q67" si="12">SUM(Q63:Q66)</f>
        <v>60</v>
      </c>
      <c r="R67" s="37">
        <f t="shared" ref="R67" si="13">SUM(R63:R66)</f>
        <v>60</v>
      </c>
    </row>
    <row r="68" spans="1:18" ht="15" customHeight="1"/>
    <row r="69" spans="1:18" ht="15" customHeight="1">
      <c r="B69" s="21"/>
      <c r="E69" s="4"/>
    </row>
    <row r="70" spans="1:18" ht="15">
      <c r="A70" s="21" t="s">
        <v>1</v>
      </c>
      <c r="B70" s="21" t="s">
        <v>153</v>
      </c>
      <c r="C70" s="23"/>
      <c r="D70" s="23"/>
      <c r="E70" s="24"/>
      <c r="F70" s="23"/>
      <c r="G70" s="23"/>
      <c r="H70" s="23"/>
      <c r="I70" s="23"/>
      <c r="J70" s="23"/>
      <c r="K70" s="23"/>
      <c r="L70" s="23"/>
      <c r="M70" s="23" t="s">
        <v>154</v>
      </c>
      <c r="N70" s="23"/>
      <c r="O70" s="23" t="s">
        <v>155</v>
      </c>
      <c r="P70" s="23"/>
      <c r="R70" s="25" t="s">
        <v>156</v>
      </c>
    </row>
    <row r="71" spans="1:18" ht="15">
      <c r="A71" s="21"/>
      <c r="B71" s="21"/>
      <c r="C71" s="23"/>
      <c r="D71" s="23"/>
      <c r="E71" s="24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R71" s="25"/>
    </row>
    <row r="72" spans="1:18" ht="15">
      <c r="A72" s="21"/>
      <c r="B72" s="40" t="s">
        <v>183</v>
      </c>
      <c r="C72" s="41"/>
      <c r="D72" s="41"/>
      <c r="E72" s="42"/>
      <c r="F72" s="41"/>
      <c r="G72" s="23"/>
      <c r="H72" s="23"/>
      <c r="I72" s="23"/>
      <c r="J72" s="23"/>
      <c r="K72" s="23"/>
      <c r="L72" s="23"/>
      <c r="M72" s="23"/>
      <c r="N72" s="23"/>
      <c r="O72" s="23"/>
      <c r="P72" s="23"/>
      <c r="R72" s="25"/>
    </row>
    <row r="73" spans="1:18" ht="15">
      <c r="A73" s="21"/>
      <c r="B73" s="40" t="s">
        <v>171</v>
      </c>
      <c r="C73" s="41"/>
      <c r="D73" s="41"/>
      <c r="E73" s="42"/>
      <c r="F73" s="41"/>
      <c r="G73" s="23"/>
      <c r="H73" s="23"/>
      <c r="I73" s="23"/>
      <c r="J73" s="23"/>
      <c r="K73" s="23"/>
      <c r="L73" s="23"/>
      <c r="M73" s="23"/>
      <c r="N73" s="23"/>
      <c r="O73" s="23"/>
      <c r="P73" s="23"/>
      <c r="R73" s="25"/>
    </row>
    <row r="74" spans="1:18" ht="15">
      <c r="A74" s="21"/>
      <c r="B74" s="40" t="s">
        <v>172</v>
      </c>
      <c r="C74" s="41"/>
      <c r="D74" s="41"/>
      <c r="E74" s="42"/>
      <c r="F74" s="41"/>
      <c r="G74" s="23"/>
      <c r="H74" s="23"/>
      <c r="I74" s="23"/>
      <c r="J74" s="23"/>
      <c r="K74" s="23"/>
      <c r="L74" s="23"/>
      <c r="M74" s="23"/>
      <c r="N74" s="23"/>
      <c r="O74" s="23"/>
      <c r="P74" s="23"/>
      <c r="R74" s="25"/>
    </row>
    <row r="75" spans="1:18" ht="15">
      <c r="B75" s="21"/>
      <c r="R75" s="26"/>
    </row>
    <row r="76" spans="1:18">
      <c r="A76" s="20" t="s">
        <v>157</v>
      </c>
      <c r="B76" s="43" t="s">
        <v>173</v>
      </c>
      <c r="M76" s="4" t="s">
        <v>180</v>
      </c>
      <c r="O76" s="4" t="s">
        <v>24</v>
      </c>
      <c r="R76" s="26">
        <v>33</v>
      </c>
    </row>
    <row r="77" spans="1:18">
      <c r="B77" s="20" t="s">
        <v>174</v>
      </c>
      <c r="O77" s="4" t="s">
        <v>25</v>
      </c>
      <c r="R77" s="26">
        <v>24</v>
      </c>
    </row>
    <row r="78" spans="1:18" ht="15">
      <c r="B78" s="21"/>
      <c r="O78" s="4" t="s">
        <v>151</v>
      </c>
      <c r="P78" s="4" t="s">
        <v>6</v>
      </c>
      <c r="R78" s="26">
        <v>0</v>
      </c>
    </row>
    <row r="79" spans="1:18" ht="15">
      <c r="B79" s="21"/>
      <c r="O79" s="4" t="s">
        <v>152</v>
      </c>
      <c r="R79" s="26">
        <v>3</v>
      </c>
    </row>
    <row r="80" spans="1:18" ht="15">
      <c r="B80" s="21"/>
      <c r="K80" s="23"/>
      <c r="O80" s="23" t="s">
        <v>5</v>
      </c>
      <c r="R80" s="25">
        <v>60</v>
      </c>
    </row>
    <row r="81" spans="1:18" ht="15">
      <c r="B81" s="21"/>
      <c r="K81" s="23"/>
      <c r="O81" s="44" t="s">
        <v>175</v>
      </c>
      <c r="P81" s="44" t="s">
        <v>178</v>
      </c>
      <c r="Q81" s="44"/>
      <c r="R81" s="44"/>
    </row>
    <row r="82" spans="1:18" ht="15">
      <c r="B82" s="21"/>
      <c r="K82" s="23"/>
      <c r="O82" s="44" t="s">
        <v>176</v>
      </c>
      <c r="P82" s="44" t="s">
        <v>177</v>
      </c>
      <c r="Q82" s="44" t="s">
        <v>179</v>
      </c>
      <c r="R82" s="44"/>
    </row>
    <row r="83" spans="1:18" ht="15">
      <c r="B83" s="21"/>
      <c r="R83" s="26"/>
    </row>
    <row r="84" spans="1:18">
      <c r="A84" s="20" t="s">
        <v>158</v>
      </c>
      <c r="B84" s="43" t="s">
        <v>187</v>
      </c>
      <c r="C84" s="45"/>
      <c r="D84" s="45"/>
      <c r="O84" s="4" t="s">
        <v>24</v>
      </c>
      <c r="R84" s="26">
        <v>42</v>
      </c>
    </row>
    <row r="85" spans="1:18">
      <c r="M85" s="4" t="s">
        <v>182</v>
      </c>
      <c r="O85" s="4" t="s">
        <v>25</v>
      </c>
      <c r="R85" s="26">
        <v>13</v>
      </c>
    </row>
    <row r="86" spans="1:18">
      <c r="O86" s="4" t="s">
        <v>151</v>
      </c>
      <c r="P86" s="4" t="s">
        <v>6</v>
      </c>
      <c r="R86" s="26">
        <v>3</v>
      </c>
    </row>
    <row r="87" spans="1:18" ht="15">
      <c r="B87" s="40" t="s">
        <v>184</v>
      </c>
      <c r="C87" s="41"/>
      <c r="D87" s="41"/>
      <c r="E87" s="42"/>
      <c r="F87" s="41"/>
      <c r="G87" s="23"/>
      <c r="H87" s="23"/>
      <c r="I87" s="23"/>
      <c r="J87" s="23"/>
      <c r="K87" s="23"/>
      <c r="O87" s="4" t="s">
        <v>152</v>
      </c>
      <c r="R87" s="26">
        <v>2</v>
      </c>
    </row>
    <row r="88" spans="1:18" ht="15">
      <c r="B88" s="40" t="s">
        <v>185</v>
      </c>
      <c r="C88" s="41"/>
      <c r="D88" s="41"/>
      <c r="E88" s="42"/>
      <c r="F88" s="41"/>
      <c r="G88" s="23"/>
      <c r="H88" s="23"/>
      <c r="I88" s="23"/>
      <c r="J88" s="23"/>
      <c r="K88" s="23"/>
      <c r="O88" s="23" t="s">
        <v>5</v>
      </c>
      <c r="R88" s="25">
        <v>60</v>
      </c>
    </row>
    <row r="89" spans="1:18" ht="15">
      <c r="B89" s="40"/>
      <c r="C89" s="41"/>
      <c r="D89" s="41"/>
      <c r="E89" s="42"/>
      <c r="F89" s="41"/>
      <c r="G89" s="23"/>
      <c r="H89" s="23"/>
      <c r="I89" s="23"/>
      <c r="J89" s="23"/>
      <c r="K89" s="23"/>
      <c r="O89" s="23"/>
      <c r="R89" s="25"/>
    </row>
    <row r="90" spans="1:18" ht="15">
      <c r="B90" s="21"/>
      <c r="R90" s="26"/>
    </row>
    <row r="91" spans="1:18">
      <c r="A91" s="20" t="s">
        <v>159</v>
      </c>
      <c r="B91" s="43" t="s">
        <v>186</v>
      </c>
      <c r="C91" s="45"/>
      <c r="D91" s="45"/>
      <c r="M91" s="4" t="s">
        <v>182</v>
      </c>
      <c r="O91" s="4" t="s">
        <v>24</v>
      </c>
      <c r="R91" s="26">
        <v>52</v>
      </c>
    </row>
    <row r="92" spans="1:18">
      <c r="O92" s="4" t="s">
        <v>25</v>
      </c>
      <c r="R92" s="26">
        <v>1</v>
      </c>
    </row>
    <row r="93" spans="1:18">
      <c r="O93" s="4" t="s">
        <v>151</v>
      </c>
      <c r="P93" s="4" t="s">
        <v>6</v>
      </c>
      <c r="R93" s="26">
        <v>2</v>
      </c>
    </row>
    <row r="94" spans="1:18">
      <c r="O94" s="4" t="s">
        <v>152</v>
      </c>
      <c r="R94" s="26">
        <v>5</v>
      </c>
    </row>
    <row r="95" spans="1:18" ht="15">
      <c r="B95" s="40" t="s">
        <v>192</v>
      </c>
      <c r="C95" s="41"/>
      <c r="D95" s="41"/>
      <c r="E95" s="42"/>
      <c r="F95" s="41"/>
      <c r="G95" s="23"/>
      <c r="H95" s="23"/>
      <c r="I95" s="23"/>
      <c r="J95" s="23"/>
      <c r="K95" s="23"/>
      <c r="O95" s="23" t="s">
        <v>5</v>
      </c>
      <c r="R95" s="25">
        <v>60</v>
      </c>
    </row>
    <row r="96" spans="1:18" ht="15">
      <c r="B96" s="40" t="s">
        <v>188</v>
      </c>
      <c r="C96" s="41"/>
      <c r="D96" s="41"/>
      <c r="E96" s="42"/>
      <c r="F96" s="41"/>
      <c r="G96" s="23"/>
      <c r="H96" s="23"/>
      <c r="I96" s="23"/>
      <c r="J96" s="23"/>
      <c r="K96" s="23"/>
      <c r="O96" s="23"/>
      <c r="R96" s="25"/>
    </row>
    <row r="97" spans="1:18" ht="15">
      <c r="K97" s="23"/>
      <c r="O97" s="23"/>
      <c r="R97" s="25"/>
    </row>
    <row r="98" spans="1:18">
      <c r="R98" s="26"/>
    </row>
    <row r="99" spans="1:18">
      <c r="A99" s="20" t="s">
        <v>160</v>
      </c>
      <c r="B99" s="46" t="s">
        <v>193</v>
      </c>
      <c r="O99" s="4" t="s">
        <v>24</v>
      </c>
      <c r="R99" s="26">
        <v>29</v>
      </c>
    </row>
    <row r="100" spans="1:18">
      <c r="O100" s="4" t="s">
        <v>25</v>
      </c>
      <c r="R100" s="26">
        <v>27</v>
      </c>
    </row>
    <row r="101" spans="1:18">
      <c r="O101" s="4" t="s">
        <v>151</v>
      </c>
      <c r="P101" s="4" t="s">
        <v>6</v>
      </c>
      <c r="R101" s="26">
        <v>0</v>
      </c>
    </row>
    <row r="102" spans="1:18">
      <c r="O102" s="4" t="s">
        <v>152</v>
      </c>
      <c r="R102" s="26">
        <v>4</v>
      </c>
    </row>
    <row r="103" spans="1:18" ht="15">
      <c r="K103" s="23"/>
      <c r="O103" s="23" t="s">
        <v>5</v>
      </c>
      <c r="R103" s="25">
        <v>60</v>
      </c>
    </row>
    <row r="104" spans="1:18">
      <c r="R104" s="26"/>
    </row>
    <row r="105" spans="1:18">
      <c r="A105" s="20" t="s">
        <v>161</v>
      </c>
      <c r="B105" s="43" t="s">
        <v>189</v>
      </c>
      <c r="M105" s="4" t="s">
        <v>180</v>
      </c>
      <c r="O105" s="4" t="s">
        <v>24</v>
      </c>
      <c r="R105" s="26">
        <v>29</v>
      </c>
    </row>
    <row r="106" spans="1:18">
      <c r="B106" s="20" t="s">
        <v>190</v>
      </c>
      <c r="O106" s="4" t="s">
        <v>25</v>
      </c>
      <c r="R106" s="26">
        <v>28</v>
      </c>
    </row>
    <row r="107" spans="1:18">
      <c r="O107" s="4" t="s">
        <v>151</v>
      </c>
      <c r="P107" s="4" t="s">
        <v>6</v>
      </c>
      <c r="R107" s="26">
        <v>1</v>
      </c>
    </row>
    <row r="108" spans="1:18">
      <c r="O108" s="4" t="s">
        <v>152</v>
      </c>
      <c r="R108" s="26">
        <v>2</v>
      </c>
    </row>
    <row r="109" spans="1:18" ht="15">
      <c r="K109" s="23"/>
      <c r="O109" s="23" t="s">
        <v>5</v>
      </c>
      <c r="R109" s="25">
        <v>60</v>
      </c>
    </row>
    <row r="110" spans="1:18">
      <c r="R110" s="26"/>
    </row>
    <row r="111" spans="1:18">
      <c r="A111" s="20" t="s">
        <v>162</v>
      </c>
      <c r="B111" s="43" t="s">
        <v>191</v>
      </c>
      <c r="M111" s="4" t="s">
        <v>182</v>
      </c>
      <c r="O111" s="4" t="s">
        <v>24</v>
      </c>
      <c r="R111" s="26">
        <v>26</v>
      </c>
    </row>
    <row r="112" spans="1:18">
      <c r="O112" s="4" t="s">
        <v>25</v>
      </c>
      <c r="R112" s="26">
        <v>31</v>
      </c>
    </row>
    <row r="113" spans="1:18">
      <c r="O113" s="4" t="s">
        <v>151</v>
      </c>
      <c r="P113" s="4" t="s">
        <v>6</v>
      </c>
      <c r="R113" s="26">
        <v>0</v>
      </c>
    </row>
    <row r="114" spans="1:18">
      <c r="O114" s="4" t="s">
        <v>152</v>
      </c>
      <c r="R114" s="26">
        <v>3</v>
      </c>
    </row>
    <row r="115" spans="1:18" ht="15">
      <c r="B115" s="40" t="s">
        <v>195</v>
      </c>
      <c r="C115" s="41"/>
      <c r="D115" s="41"/>
      <c r="E115" s="42"/>
      <c r="F115" s="41"/>
      <c r="G115" s="23"/>
      <c r="H115" s="23"/>
      <c r="I115" s="23"/>
      <c r="J115" s="23"/>
      <c r="K115" s="23"/>
      <c r="O115" s="23" t="s">
        <v>5</v>
      </c>
      <c r="R115" s="25">
        <v>60</v>
      </c>
    </row>
    <row r="116" spans="1:18" ht="15">
      <c r="B116" s="40" t="s">
        <v>194</v>
      </c>
      <c r="C116" s="41"/>
      <c r="D116" s="41"/>
      <c r="E116" s="42"/>
      <c r="F116" s="41"/>
      <c r="G116" s="23"/>
      <c r="H116" s="23"/>
      <c r="I116" s="23"/>
      <c r="J116" s="23"/>
      <c r="K116" s="23"/>
      <c r="O116" s="23"/>
      <c r="R116" s="25"/>
    </row>
    <row r="117" spans="1:18" ht="15">
      <c r="B117" s="40"/>
      <c r="C117" s="41"/>
      <c r="D117" s="41"/>
      <c r="E117" s="42"/>
      <c r="F117" s="41"/>
      <c r="G117" s="23"/>
      <c r="H117" s="23"/>
      <c r="I117" s="23"/>
      <c r="J117" s="23"/>
      <c r="K117" s="23"/>
      <c r="O117" s="23"/>
      <c r="R117" s="25"/>
    </row>
    <row r="118" spans="1:18" ht="15">
      <c r="K118" s="23"/>
      <c r="O118" s="23"/>
      <c r="R118" s="25"/>
    </row>
    <row r="119" spans="1:18">
      <c r="R119" s="26"/>
    </row>
    <row r="120" spans="1:18">
      <c r="A120" s="20" t="s">
        <v>163</v>
      </c>
      <c r="B120" s="43" t="s">
        <v>196</v>
      </c>
      <c r="M120" s="4" t="s">
        <v>182</v>
      </c>
      <c r="O120" s="4" t="s">
        <v>24</v>
      </c>
      <c r="R120" s="26">
        <v>55</v>
      </c>
    </row>
    <row r="121" spans="1:18">
      <c r="O121" s="4" t="s">
        <v>25</v>
      </c>
      <c r="R121" s="26">
        <v>1</v>
      </c>
    </row>
    <row r="122" spans="1:18">
      <c r="B122" s="20" t="s">
        <v>181</v>
      </c>
      <c r="O122" s="4" t="s">
        <v>151</v>
      </c>
      <c r="P122" s="4" t="s">
        <v>6</v>
      </c>
      <c r="R122" s="26">
        <v>1</v>
      </c>
    </row>
    <row r="123" spans="1:18">
      <c r="O123" s="4" t="s">
        <v>152</v>
      </c>
      <c r="R123" s="26">
        <v>3</v>
      </c>
    </row>
    <row r="124" spans="1:18" ht="15">
      <c r="K124" s="23"/>
      <c r="O124" s="23" t="s">
        <v>5</v>
      </c>
      <c r="R124" s="25">
        <v>60</v>
      </c>
    </row>
    <row r="125" spans="1:18" ht="15">
      <c r="K125" s="23"/>
      <c r="O125" s="23"/>
      <c r="R125" s="25"/>
    </row>
    <row r="126" spans="1:18" ht="15">
      <c r="K126" s="23"/>
      <c r="O126" s="23"/>
      <c r="R126" s="25"/>
    </row>
    <row r="127" spans="1:18" ht="15">
      <c r="K127" s="23"/>
      <c r="O127" s="23"/>
      <c r="R127" s="25"/>
    </row>
    <row r="128" spans="1:18">
      <c r="R128" s="26"/>
    </row>
    <row r="129" spans="1:18">
      <c r="A129" s="20" t="s">
        <v>164</v>
      </c>
      <c r="B129" s="43" t="s">
        <v>197</v>
      </c>
      <c r="M129" s="4" t="s">
        <v>200</v>
      </c>
      <c r="O129" s="4" t="s">
        <v>24</v>
      </c>
      <c r="R129" s="26">
        <v>29</v>
      </c>
    </row>
    <row r="130" spans="1:18">
      <c r="O130" s="4" t="s">
        <v>25</v>
      </c>
      <c r="R130" s="26">
        <v>22</v>
      </c>
    </row>
    <row r="131" spans="1:18">
      <c r="B131" s="20" t="s">
        <v>198</v>
      </c>
      <c r="O131" s="4" t="s">
        <v>151</v>
      </c>
      <c r="P131" s="4" t="s">
        <v>6</v>
      </c>
      <c r="R131" s="26">
        <v>5</v>
      </c>
    </row>
    <row r="132" spans="1:18">
      <c r="O132" s="4" t="s">
        <v>152</v>
      </c>
      <c r="R132" s="26">
        <v>4</v>
      </c>
    </row>
    <row r="133" spans="1:18" ht="15">
      <c r="K133" s="23"/>
      <c r="O133" s="23" t="s">
        <v>5</v>
      </c>
      <c r="R133" s="25">
        <v>60</v>
      </c>
    </row>
    <row r="134" spans="1:18">
      <c r="R134" s="26"/>
    </row>
    <row r="135" spans="1:18">
      <c r="A135" s="20" t="s">
        <v>165</v>
      </c>
      <c r="B135" s="43" t="s">
        <v>199</v>
      </c>
      <c r="C135" s="20"/>
      <c r="D135" s="20"/>
      <c r="E135" s="20"/>
      <c r="F135" s="20"/>
      <c r="M135" s="4" t="s">
        <v>200</v>
      </c>
      <c r="O135" s="4" t="s">
        <v>24</v>
      </c>
      <c r="R135" s="26">
        <v>54</v>
      </c>
    </row>
    <row r="136" spans="1:18">
      <c r="B136" s="20" t="s">
        <v>201</v>
      </c>
      <c r="C136" s="20"/>
      <c r="D136" s="20"/>
      <c r="E136" s="20"/>
      <c r="F136" s="20"/>
      <c r="O136" s="4" t="s">
        <v>25</v>
      </c>
      <c r="R136" s="26">
        <v>0</v>
      </c>
    </row>
    <row r="137" spans="1:18">
      <c r="O137" s="4" t="s">
        <v>151</v>
      </c>
      <c r="P137" s="4" t="s">
        <v>6</v>
      </c>
      <c r="R137" s="26">
        <v>0</v>
      </c>
    </row>
    <row r="138" spans="1:18">
      <c r="O138" s="4" t="s">
        <v>152</v>
      </c>
      <c r="R138" s="26">
        <v>6</v>
      </c>
    </row>
    <row r="139" spans="1:18" ht="15">
      <c r="K139" s="23"/>
      <c r="O139" s="23" t="s">
        <v>5</v>
      </c>
      <c r="R139" s="25">
        <v>60</v>
      </c>
    </row>
    <row r="140" spans="1:18">
      <c r="R140" s="26"/>
    </row>
    <row r="141" spans="1:18">
      <c r="A141" s="20" t="s">
        <v>166</v>
      </c>
      <c r="B141" s="43" t="s">
        <v>199</v>
      </c>
      <c r="C141" s="20"/>
      <c r="D141" s="20"/>
      <c r="E141" s="20"/>
      <c r="F141" s="20"/>
      <c r="M141" s="4" t="s">
        <v>200</v>
      </c>
      <c r="O141" s="4" t="s">
        <v>24</v>
      </c>
      <c r="R141" s="26">
        <v>56</v>
      </c>
    </row>
    <row r="142" spans="1:18">
      <c r="B142" s="20" t="s">
        <v>202</v>
      </c>
      <c r="C142" s="20"/>
      <c r="D142" s="20"/>
      <c r="E142" s="20"/>
      <c r="F142" s="20"/>
      <c r="O142" s="4" t="s">
        <v>25</v>
      </c>
      <c r="R142" s="26">
        <v>0</v>
      </c>
    </row>
    <row r="143" spans="1:18">
      <c r="O143" s="4" t="s">
        <v>151</v>
      </c>
      <c r="P143" s="4" t="s">
        <v>6</v>
      </c>
      <c r="R143" s="26">
        <v>0</v>
      </c>
    </row>
    <row r="144" spans="1:18">
      <c r="O144" s="4" t="s">
        <v>152</v>
      </c>
      <c r="R144" s="26">
        <v>4</v>
      </c>
    </row>
    <row r="145" spans="1:18" ht="15">
      <c r="B145" s="40" t="s">
        <v>195</v>
      </c>
      <c r="C145" s="41"/>
      <c r="D145" s="41"/>
      <c r="E145" s="42"/>
      <c r="F145" s="41"/>
      <c r="G145" s="23"/>
      <c r="H145" s="23"/>
      <c r="I145" s="23"/>
      <c r="J145" s="23"/>
      <c r="K145" s="23"/>
      <c r="O145" s="23" t="s">
        <v>5</v>
      </c>
      <c r="R145" s="25">
        <v>60</v>
      </c>
    </row>
    <row r="146" spans="1:18" ht="15">
      <c r="B146" s="40" t="s">
        <v>206</v>
      </c>
      <c r="C146" s="41"/>
      <c r="D146" s="41"/>
      <c r="E146" s="42"/>
      <c r="F146" s="41"/>
      <c r="G146" s="23"/>
      <c r="H146" s="23"/>
      <c r="I146" s="23"/>
      <c r="J146" s="23"/>
      <c r="K146" s="23"/>
      <c r="O146" s="23"/>
      <c r="R146" s="25"/>
    </row>
    <row r="147" spans="1:18" ht="15">
      <c r="K147" s="23"/>
      <c r="O147" s="23"/>
      <c r="R147" s="25"/>
    </row>
    <row r="148" spans="1:18">
      <c r="R148" s="26"/>
    </row>
    <row r="149" spans="1:18">
      <c r="A149" s="20" t="s">
        <v>167</v>
      </c>
      <c r="B149" s="43" t="s">
        <v>203</v>
      </c>
      <c r="M149" s="4" t="s">
        <v>180</v>
      </c>
      <c r="O149" s="4" t="s">
        <v>24</v>
      </c>
      <c r="R149" s="26">
        <v>3</v>
      </c>
    </row>
    <row r="150" spans="1:18">
      <c r="B150" s="20" t="s">
        <v>174</v>
      </c>
      <c r="O150" s="4" t="s">
        <v>25</v>
      </c>
      <c r="R150" s="26">
        <v>52</v>
      </c>
    </row>
    <row r="151" spans="1:18">
      <c r="O151" s="4" t="s">
        <v>151</v>
      </c>
      <c r="P151" s="4" t="s">
        <v>6</v>
      </c>
      <c r="R151" s="26">
        <v>0</v>
      </c>
    </row>
    <row r="152" spans="1:18">
      <c r="B152" s="20" t="s">
        <v>208</v>
      </c>
      <c r="O152" s="4" t="s">
        <v>152</v>
      </c>
      <c r="R152" s="26">
        <v>5</v>
      </c>
    </row>
    <row r="153" spans="1:18" ht="15">
      <c r="B153" s="20" t="s">
        <v>207</v>
      </c>
      <c r="K153" s="23"/>
      <c r="O153" s="23" t="s">
        <v>5</v>
      </c>
      <c r="R153" s="25">
        <v>60</v>
      </c>
    </row>
    <row r="154" spans="1:18" ht="15">
      <c r="K154" s="23"/>
      <c r="O154" s="44" t="s">
        <v>175</v>
      </c>
      <c r="P154" s="44" t="s">
        <v>204</v>
      </c>
      <c r="Q154" s="44"/>
      <c r="R154" s="44"/>
    </row>
    <row r="155" spans="1:18" ht="15">
      <c r="K155" s="23"/>
      <c r="O155" s="44" t="s">
        <v>176</v>
      </c>
      <c r="P155" s="44" t="s">
        <v>177</v>
      </c>
      <c r="Q155" s="44" t="s">
        <v>205</v>
      </c>
      <c r="R155" s="44"/>
    </row>
    <row r="156" spans="1:18">
      <c r="R156" s="26"/>
    </row>
    <row r="157" spans="1:18">
      <c r="A157" s="20" t="s">
        <v>168</v>
      </c>
      <c r="B157" s="43" t="s">
        <v>209</v>
      </c>
      <c r="M157" s="4" t="s">
        <v>212</v>
      </c>
      <c r="O157" s="4" t="s">
        <v>24</v>
      </c>
      <c r="R157" s="26">
        <v>20</v>
      </c>
    </row>
    <row r="158" spans="1:18">
      <c r="B158" s="20" t="s">
        <v>210</v>
      </c>
      <c r="O158" s="4" t="s">
        <v>25</v>
      </c>
      <c r="R158" s="26">
        <v>31</v>
      </c>
    </row>
    <row r="159" spans="1:18">
      <c r="O159" s="4" t="s">
        <v>151</v>
      </c>
      <c r="P159" s="4" t="s">
        <v>6</v>
      </c>
      <c r="R159" s="26">
        <v>7</v>
      </c>
    </row>
    <row r="160" spans="1:18">
      <c r="O160" s="4" t="s">
        <v>152</v>
      </c>
      <c r="R160" s="26">
        <v>2</v>
      </c>
    </row>
    <row r="161" spans="1:18" ht="15">
      <c r="K161" s="23"/>
      <c r="O161" s="23" t="s">
        <v>5</v>
      </c>
      <c r="R161" s="25">
        <v>60</v>
      </c>
    </row>
    <row r="162" spans="1:18">
      <c r="R162" s="26"/>
    </row>
    <row r="163" spans="1:18">
      <c r="A163" s="20" t="s">
        <v>169</v>
      </c>
      <c r="B163" s="43" t="s">
        <v>211</v>
      </c>
      <c r="M163" s="4" t="s">
        <v>200</v>
      </c>
      <c r="O163" s="4" t="s">
        <v>24</v>
      </c>
      <c r="R163" s="26">
        <v>40</v>
      </c>
    </row>
    <row r="164" spans="1:18">
      <c r="O164" s="4" t="s">
        <v>25</v>
      </c>
      <c r="R164" s="26">
        <v>16</v>
      </c>
    </row>
    <row r="165" spans="1:18">
      <c r="B165" s="20" t="s">
        <v>198</v>
      </c>
      <c r="O165" s="4" t="s">
        <v>151</v>
      </c>
      <c r="P165" s="4" t="s">
        <v>6</v>
      </c>
      <c r="R165" s="26">
        <v>1</v>
      </c>
    </row>
    <row r="166" spans="1:18">
      <c r="O166" s="4" t="s">
        <v>152</v>
      </c>
      <c r="R166" s="26">
        <v>3</v>
      </c>
    </row>
    <row r="167" spans="1:18" ht="15">
      <c r="K167" s="23"/>
      <c r="O167" s="23" t="s">
        <v>5</v>
      </c>
      <c r="R167" s="25">
        <v>60</v>
      </c>
    </row>
    <row r="168" spans="1:18">
      <c r="R168" s="26"/>
    </row>
    <row r="169" spans="1:18">
      <c r="A169" s="20" t="s">
        <v>170</v>
      </c>
      <c r="B169" s="43" t="s">
        <v>199</v>
      </c>
      <c r="C169" s="20"/>
      <c r="D169" s="20"/>
      <c r="E169" s="20"/>
      <c r="F169" s="20"/>
      <c r="M169" s="4" t="s">
        <v>200</v>
      </c>
      <c r="O169" s="4" t="s">
        <v>24</v>
      </c>
      <c r="R169" s="26">
        <v>55</v>
      </c>
    </row>
    <row r="170" spans="1:18">
      <c r="B170" s="20" t="s">
        <v>213</v>
      </c>
      <c r="C170" s="20"/>
      <c r="D170" s="20"/>
      <c r="E170" s="20"/>
      <c r="F170" s="20"/>
      <c r="O170" s="4" t="s">
        <v>25</v>
      </c>
      <c r="R170" s="26">
        <v>1</v>
      </c>
    </row>
    <row r="171" spans="1:18">
      <c r="O171" s="4" t="s">
        <v>151</v>
      </c>
      <c r="P171" s="4" t="s">
        <v>6</v>
      </c>
      <c r="R171" s="26">
        <v>1</v>
      </c>
    </row>
    <row r="172" spans="1:18">
      <c r="O172" s="4" t="s">
        <v>152</v>
      </c>
      <c r="R172" s="26">
        <v>3</v>
      </c>
    </row>
    <row r="173" spans="1:18" ht="15">
      <c r="K173" s="23"/>
      <c r="O173" s="23" t="s">
        <v>5</v>
      </c>
      <c r="R173" s="25">
        <v>60</v>
      </c>
    </row>
    <row r="184" spans="15:15">
      <c r="O184" s="26"/>
    </row>
    <row r="185" spans="15:15">
      <c r="O185" s="26"/>
    </row>
    <row r="186" spans="15:15">
      <c r="O186" s="26"/>
    </row>
    <row r="187" spans="15:15">
      <c r="O187" s="26"/>
    </row>
    <row r="188" spans="15:15">
      <c r="O188" s="26"/>
    </row>
    <row r="189" spans="15:15">
      <c r="O189" s="26"/>
    </row>
    <row r="190" spans="15:15">
      <c r="O190" s="26"/>
    </row>
    <row r="191" spans="15:15">
      <c r="O191" s="26"/>
    </row>
    <row r="192" spans="15:15">
      <c r="O192" s="26"/>
    </row>
    <row r="193" spans="15:15">
      <c r="O193" s="26"/>
    </row>
    <row r="194" spans="15:15">
      <c r="O194" s="26"/>
    </row>
    <row r="195" spans="15:15">
      <c r="O195" s="26"/>
    </row>
    <row r="196" spans="15:15">
      <c r="O196" s="26"/>
    </row>
    <row r="197" spans="15:15">
      <c r="O197" s="26"/>
    </row>
    <row r="198" spans="15:15">
      <c r="O198" s="26"/>
    </row>
    <row r="199" spans="15:15">
      <c r="O199" s="26"/>
    </row>
    <row r="200" spans="15:15">
      <c r="O200" s="26"/>
    </row>
    <row r="201" spans="15:15">
      <c r="O201" s="26"/>
    </row>
    <row r="202" spans="15:15">
      <c r="O202" s="26"/>
    </row>
    <row r="203" spans="15:15">
      <c r="O203" s="26"/>
    </row>
    <row r="204" spans="15:15">
      <c r="O204" s="26"/>
    </row>
    <row r="205" spans="15:15">
      <c r="O205" s="26"/>
    </row>
    <row r="206" spans="15:15">
      <c r="O206" s="26"/>
    </row>
    <row r="207" spans="15:15">
      <c r="O207" s="26"/>
    </row>
    <row r="208" spans="15:15">
      <c r="O208" s="26"/>
    </row>
    <row r="209" spans="15:15">
      <c r="O209" s="26"/>
    </row>
    <row r="210" spans="15:15">
      <c r="O210" s="26"/>
    </row>
    <row r="211" spans="15:15">
      <c r="O211" s="26"/>
    </row>
    <row r="212" spans="15:15">
      <c r="O212" s="26"/>
    </row>
    <row r="213" spans="15:15">
      <c r="O213" s="26"/>
    </row>
    <row r="214" spans="15:15">
      <c r="O214" s="26"/>
    </row>
    <row r="215" spans="15:15">
      <c r="O215" s="26"/>
    </row>
    <row r="216" spans="15:15">
      <c r="O216" s="26"/>
    </row>
    <row r="217" spans="15:15">
      <c r="O217" s="26"/>
    </row>
    <row r="218" spans="15:15">
      <c r="O218" s="26"/>
    </row>
    <row r="219" spans="15:15">
      <c r="O219" s="26"/>
    </row>
    <row r="220" spans="15:15">
      <c r="O220" s="26"/>
    </row>
    <row r="221" spans="15:15">
      <c r="O221" s="26"/>
    </row>
    <row r="222" spans="15:15">
      <c r="O222" s="26"/>
    </row>
    <row r="223" spans="15:15">
      <c r="O223" s="26"/>
    </row>
    <row r="224" spans="15:15">
      <c r="O224" s="26"/>
    </row>
    <row r="225" spans="15:15">
      <c r="O225" s="26"/>
    </row>
    <row r="226" spans="15:15">
      <c r="O226" s="26"/>
    </row>
    <row r="227" spans="15:15">
      <c r="O227" s="26"/>
    </row>
    <row r="228" spans="15:15">
      <c r="O228" s="26"/>
    </row>
    <row r="229" spans="15:15">
      <c r="O229" s="26"/>
    </row>
    <row r="230" spans="15:15">
      <c r="O230" s="26"/>
    </row>
    <row r="231" spans="15:15">
      <c r="O231" s="26"/>
    </row>
    <row r="232" spans="15:15">
      <c r="O232" s="26"/>
    </row>
    <row r="233" spans="15:15">
      <c r="O233" s="26"/>
    </row>
    <row r="234" spans="15:15">
      <c r="O234" s="26"/>
    </row>
    <row r="235" spans="15:15">
      <c r="O235" s="26"/>
    </row>
    <row r="236" spans="15:15">
      <c r="O236" s="26"/>
    </row>
    <row r="237" spans="15:15">
      <c r="O237" s="26"/>
    </row>
    <row r="238" spans="15:15">
      <c r="O238" s="26"/>
    </row>
    <row r="239" spans="15:15">
      <c r="O239" s="26"/>
    </row>
    <row r="240" spans="15:15">
      <c r="O240" s="26"/>
    </row>
    <row r="241" spans="15:15">
      <c r="O241" s="26"/>
    </row>
    <row r="242" spans="15:15">
      <c r="O242" s="26"/>
    </row>
    <row r="243" spans="15:15">
      <c r="O243" s="26"/>
    </row>
    <row r="244" spans="15:15">
      <c r="O244" s="26"/>
    </row>
    <row r="245" spans="15:15">
      <c r="O245" s="26"/>
    </row>
    <row r="246" spans="15:15">
      <c r="O246" s="26"/>
    </row>
    <row r="247" spans="15:15">
      <c r="O247" s="26"/>
    </row>
    <row r="248" spans="15:15">
      <c r="O248" s="26"/>
    </row>
    <row r="249" spans="15:15">
      <c r="O249" s="26"/>
    </row>
    <row r="250" spans="15:15">
      <c r="O250" s="26"/>
    </row>
    <row r="251" spans="15:15">
      <c r="O251" s="26"/>
    </row>
    <row r="252" spans="15:15">
      <c r="O252" s="26"/>
    </row>
    <row r="253" spans="15:15">
      <c r="O253" s="26"/>
    </row>
    <row r="254" spans="15:15">
      <c r="O254" s="26"/>
    </row>
    <row r="255" spans="15:15">
      <c r="O255" s="26"/>
    </row>
    <row r="256" spans="15:15">
      <c r="O256" s="26"/>
    </row>
    <row r="257" spans="15:15">
      <c r="O257" s="26"/>
    </row>
    <row r="258" spans="15:15">
      <c r="O258" s="26"/>
    </row>
    <row r="259" spans="15:15">
      <c r="O259" s="26"/>
    </row>
    <row r="260" spans="15:15">
      <c r="O260" s="26"/>
    </row>
    <row r="261" spans="15:15">
      <c r="O261" s="26"/>
    </row>
    <row r="262" spans="15:15">
      <c r="O262" s="26"/>
    </row>
    <row r="263" spans="15:15">
      <c r="O263" s="26"/>
    </row>
    <row r="264" spans="15:15">
      <c r="O264" s="26"/>
    </row>
    <row r="265" spans="15:15">
      <c r="O265" s="26"/>
    </row>
    <row r="266" spans="15:15">
      <c r="O266" s="26"/>
    </row>
    <row r="267" spans="15:15">
      <c r="O267" s="26"/>
    </row>
    <row r="268" spans="15:15">
      <c r="O268" s="26"/>
    </row>
    <row r="269" spans="15:15">
      <c r="O269" s="26"/>
    </row>
    <row r="270" spans="15:15">
      <c r="O270" s="26"/>
    </row>
    <row r="271" spans="15:15">
      <c r="O271" s="26"/>
    </row>
    <row r="272" spans="15:15">
      <c r="O272" s="26"/>
    </row>
    <row r="273" spans="15:15">
      <c r="O273" s="26"/>
    </row>
    <row r="274" spans="15:15">
      <c r="O274" s="26"/>
    </row>
    <row r="275" spans="15:15">
      <c r="O275" s="26"/>
    </row>
    <row r="276" spans="15:15">
      <c r="O276" s="26"/>
    </row>
    <row r="277" spans="15:15">
      <c r="O277" s="26"/>
    </row>
    <row r="278" spans="15:15">
      <c r="O278" s="26"/>
    </row>
    <row r="279" spans="15:15">
      <c r="O279" s="26"/>
    </row>
    <row r="280" spans="15:15">
      <c r="O280" s="26"/>
    </row>
    <row r="281" spans="15:15">
      <c r="O281" s="26"/>
    </row>
    <row r="282" spans="15:15">
      <c r="O282" s="26"/>
    </row>
    <row r="283" spans="15:15">
      <c r="O283" s="26"/>
    </row>
    <row r="284" spans="15:15">
      <c r="O284" s="26"/>
    </row>
    <row r="285" spans="15:15">
      <c r="O285" s="26"/>
    </row>
    <row r="286" spans="15:15">
      <c r="O286" s="26"/>
    </row>
    <row r="287" spans="15:15">
      <c r="O287" s="26"/>
    </row>
    <row r="288" spans="15:15">
      <c r="O288" s="26"/>
    </row>
    <row r="289" spans="15:15">
      <c r="O289" s="26"/>
    </row>
    <row r="290" spans="15:15">
      <c r="O290" s="26"/>
    </row>
    <row r="291" spans="15:15">
      <c r="O291" s="26"/>
    </row>
    <row r="292" spans="15:15">
      <c r="O292" s="26"/>
    </row>
    <row r="293" spans="15:15">
      <c r="O293" s="26"/>
    </row>
    <row r="294" spans="15:15">
      <c r="O294" s="26"/>
    </row>
    <row r="295" spans="15:15">
      <c r="O295" s="26"/>
    </row>
    <row r="296" spans="15:15">
      <c r="O296" s="26"/>
    </row>
    <row r="297" spans="15:15">
      <c r="O297" s="26"/>
    </row>
    <row r="298" spans="15:15">
      <c r="O298" s="26"/>
    </row>
    <row r="299" spans="15:15">
      <c r="O299" s="26"/>
    </row>
    <row r="300" spans="15:15">
      <c r="O300" s="26"/>
    </row>
    <row r="301" spans="15:15">
      <c r="O301" s="26"/>
    </row>
    <row r="302" spans="15:15">
      <c r="O302" s="26"/>
    </row>
    <row r="303" spans="15:15">
      <c r="O303" s="26"/>
    </row>
    <row r="304" spans="15:15">
      <c r="O304" s="26"/>
    </row>
    <row r="305" spans="15:15">
      <c r="O305" s="26"/>
    </row>
    <row r="306" spans="15:15">
      <c r="O306" s="26"/>
    </row>
    <row r="307" spans="15:15">
      <c r="O307" s="26"/>
    </row>
    <row r="308" spans="15:15">
      <c r="O308" s="26"/>
    </row>
    <row r="309" spans="15:15">
      <c r="O309" s="26"/>
    </row>
    <row r="310" spans="15:15">
      <c r="O310" s="26"/>
    </row>
    <row r="311" spans="15:15">
      <c r="O311" s="26"/>
    </row>
    <row r="312" spans="15:15">
      <c r="O312" s="26"/>
    </row>
    <row r="313" spans="15:15">
      <c r="O313" s="26"/>
    </row>
    <row r="314" spans="15:15">
      <c r="O314" s="26"/>
    </row>
    <row r="315" spans="15:15">
      <c r="O315" s="26"/>
    </row>
    <row r="316" spans="15:15">
      <c r="O316" s="26"/>
    </row>
    <row r="317" spans="15:15">
      <c r="O317" s="26"/>
    </row>
    <row r="318" spans="15:15">
      <c r="O318" s="26"/>
    </row>
    <row r="319" spans="15:15">
      <c r="O319" s="26"/>
    </row>
    <row r="320" spans="15:15">
      <c r="O320" s="26"/>
    </row>
    <row r="321" spans="15:15">
      <c r="O321" s="26"/>
    </row>
    <row r="322" spans="15:15">
      <c r="O322" s="26"/>
    </row>
    <row r="323" spans="15:15">
      <c r="O323" s="26"/>
    </row>
    <row r="324" spans="15:15">
      <c r="O324" s="26"/>
    </row>
    <row r="325" spans="15:15">
      <c r="O325" s="26"/>
    </row>
    <row r="326" spans="15:15">
      <c r="O326" s="26"/>
    </row>
    <row r="327" spans="15:15">
      <c r="O327" s="26"/>
    </row>
    <row r="328" spans="15:15">
      <c r="O328" s="26"/>
    </row>
    <row r="329" spans="15:15">
      <c r="O329" s="26"/>
    </row>
    <row r="330" spans="15:15">
      <c r="O330" s="26"/>
    </row>
    <row r="331" spans="15:15">
      <c r="O331" s="26"/>
    </row>
    <row r="332" spans="15:15">
      <c r="O332" s="26"/>
    </row>
    <row r="333" spans="15:15">
      <c r="O333" s="26"/>
    </row>
    <row r="334" spans="15:15">
      <c r="O334" s="26"/>
    </row>
    <row r="335" spans="15:15">
      <c r="O335" s="26"/>
    </row>
    <row r="336" spans="15:15">
      <c r="O336" s="26"/>
    </row>
    <row r="337" spans="15:15">
      <c r="O337" s="26"/>
    </row>
    <row r="338" spans="15:15">
      <c r="O338" s="26"/>
    </row>
    <row r="339" spans="15:15">
      <c r="O339" s="26"/>
    </row>
    <row r="340" spans="15:15">
      <c r="O340" s="26"/>
    </row>
    <row r="341" spans="15:15">
      <c r="O341" s="26"/>
    </row>
    <row r="342" spans="15:15">
      <c r="O342" s="26"/>
    </row>
    <row r="343" spans="15:15">
      <c r="O343" s="26"/>
    </row>
    <row r="344" spans="15:15">
      <c r="O344" s="26"/>
    </row>
    <row r="345" spans="15:15">
      <c r="O345" s="26"/>
    </row>
    <row r="346" spans="15:15">
      <c r="O346" s="26"/>
    </row>
    <row r="347" spans="15:15">
      <c r="O347" s="26"/>
    </row>
    <row r="348" spans="15:15">
      <c r="O348" s="26"/>
    </row>
    <row r="349" spans="15:15">
      <c r="O349" s="26"/>
    </row>
    <row r="350" spans="15:15">
      <c r="O350" s="26"/>
    </row>
    <row r="351" spans="15:15">
      <c r="O351" s="26"/>
    </row>
    <row r="352" spans="15:15">
      <c r="O352" s="26"/>
    </row>
    <row r="353" spans="15:15">
      <c r="O353" s="26"/>
    </row>
    <row r="354" spans="15:15">
      <c r="O354" s="26"/>
    </row>
    <row r="355" spans="15:15">
      <c r="O355" s="26"/>
    </row>
    <row r="356" spans="15:15">
      <c r="O356" s="26"/>
    </row>
    <row r="357" spans="15:15">
      <c r="O357" s="26"/>
    </row>
    <row r="358" spans="15:15">
      <c r="O358" s="26"/>
    </row>
    <row r="359" spans="15:15">
      <c r="O359" s="26"/>
    </row>
    <row r="360" spans="15:15">
      <c r="O360" s="26"/>
    </row>
    <row r="361" spans="15:15">
      <c r="O361" s="26"/>
    </row>
    <row r="362" spans="15:15">
      <c r="O362" s="26"/>
    </row>
    <row r="363" spans="15:15">
      <c r="O363" s="26"/>
    </row>
    <row r="364" spans="15:15">
      <c r="O364" s="26"/>
    </row>
    <row r="365" spans="15:15">
      <c r="O365" s="26"/>
    </row>
    <row r="366" spans="15:15">
      <c r="O366" s="26"/>
    </row>
    <row r="367" spans="15:15">
      <c r="O367" s="26"/>
    </row>
    <row r="368" spans="15:15">
      <c r="O368" s="26"/>
    </row>
    <row r="369" spans="15:15">
      <c r="O369" s="26"/>
    </row>
    <row r="370" spans="15:15">
      <c r="O370" s="26"/>
    </row>
    <row r="371" spans="15:15">
      <c r="O371" s="26"/>
    </row>
    <row r="372" spans="15:15">
      <c r="O372" s="26"/>
    </row>
    <row r="373" spans="15:15">
      <c r="O373" s="26"/>
    </row>
    <row r="374" spans="15:15">
      <c r="O374" s="26"/>
    </row>
    <row r="375" spans="15:15">
      <c r="O375" s="26"/>
    </row>
    <row r="376" spans="15:15">
      <c r="O376" s="26"/>
    </row>
    <row r="377" spans="15:15">
      <c r="O377" s="26"/>
    </row>
    <row r="378" spans="15:15">
      <c r="O378" s="26"/>
    </row>
    <row r="379" spans="15:15">
      <c r="O379" s="26"/>
    </row>
    <row r="380" spans="15:15">
      <c r="O380" s="26"/>
    </row>
    <row r="381" spans="15:15">
      <c r="O381" s="26"/>
    </row>
    <row r="382" spans="15:15">
      <c r="O382" s="26"/>
    </row>
    <row r="383" spans="15:15">
      <c r="O383" s="26"/>
    </row>
    <row r="384" spans="15:15">
      <c r="O384" s="26"/>
    </row>
    <row r="385" spans="15:15">
      <c r="O385" s="26"/>
    </row>
    <row r="386" spans="15:15">
      <c r="O386" s="26"/>
    </row>
    <row r="387" spans="15:15">
      <c r="O387" s="26"/>
    </row>
    <row r="388" spans="15:15">
      <c r="O388" s="26"/>
    </row>
    <row r="389" spans="15:15">
      <c r="O389" s="26"/>
    </row>
    <row r="390" spans="15:15">
      <c r="O390" s="26"/>
    </row>
    <row r="391" spans="15:15">
      <c r="O391" s="26"/>
    </row>
    <row r="392" spans="15:15">
      <c r="O392" s="26"/>
    </row>
    <row r="393" spans="15:15">
      <c r="O393" s="26"/>
    </row>
    <row r="394" spans="15:15">
      <c r="O394" s="26"/>
    </row>
    <row r="395" spans="15:15">
      <c r="O395" s="26"/>
    </row>
    <row r="396" spans="15:15">
      <c r="O396" s="26"/>
    </row>
    <row r="397" spans="15:15">
      <c r="O397" s="26"/>
    </row>
    <row r="398" spans="15:15">
      <c r="O398" s="26"/>
    </row>
    <row r="399" spans="15:15">
      <c r="O399" s="26"/>
    </row>
    <row r="400" spans="15:15">
      <c r="O400" s="26"/>
    </row>
    <row r="401" spans="15:15">
      <c r="O401" s="26"/>
    </row>
    <row r="402" spans="15:15">
      <c r="O402" s="26"/>
    </row>
    <row r="403" spans="15:15">
      <c r="O403" s="26"/>
    </row>
    <row r="404" spans="15:15">
      <c r="O404" s="26"/>
    </row>
    <row r="405" spans="15:15">
      <c r="O405" s="26"/>
    </row>
    <row r="406" spans="15:15">
      <c r="O406" s="26"/>
    </row>
    <row r="407" spans="15:15">
      <c r="O407" s="26"/>
    </row>
    <row r="408" spans="15:15">
      <c r="O408" s="26"/>
    </row>
    <row r="409" spans="15:15">
      <c r="O409" s="26"/>
    </row>
    <row r="410" spans="15:15">
      <c r="O410" s="26"/>
    </row>
    <row r="411" spans="15:15">
      <c r="O411" s="26"/>
    </row>
    <row r="412" spans="15:15">
      <c r="O412" s="26"/>
    </row>
    <row r="413" spans="15:15">
      <c r="O413" s="26"/>
    </row>
    <row r="414" spans="15:15">
      <c r="O414" s="26"/>
    </row>
    <row r="415" spans="15:15">
      <c r="O415" s="26"/>
    </row>
    <row r="416" spans="15:15">
      <c r="O416" s="26"/>
    </row>
    <row r="417" spans="15:15">
      <c r="O417" s="26"/>
    </row>
    <row r="418" spans="15:15">
      <c r="O418" s="26"/>
    </row>
    <row r="419" spans="15:15">
      <c r="O419" s="26"/>
    </row>
    <row r="420" spans="15:15">
      <c r="O420" s="26"/>
    </row>
    <row r="421" spans="15:15">
      <c r="O421" s="26"/>
    </row>
    <row r="422" spans="15:15">
      <c r="O422" s="26"/>
    </row>
    <row r="423" spans="15:15">
      <c r="O423" s="26"/>
    </row>
    <row r="424" spans="15:15">
      <c r="O424" s="26"/>
    </row>
    <row r="425" spans="15:15">
      <c r="O425" s="26"/>
    </row>
    <row r="426" spans="15:15">
      <c r="O426" s="26"/>
    </row>
    <row r="427" spans="15:15">
      <c r="O427" s="26"/>
    </row>
    <row r="428" spans="15:15">
      <c r="O428" s="26"/>
    </row>
    <row r="429" spans="15:15">
      <c r="O429" s="26"/>
    </row>
    <row r="430" spans="15:15">
      <c r="O430" s="26"/>
    </row>
    <row r="431" spans="15:15">
      <c r="O431" s="26"/>
    </row>
    <row r="432" spans="15:15">
      <c r="O432" s="26"/>
    </row>
    <row r="433" spans="15:15">
      <c r="O433" s="26"/>
    </row>
    <row r="434" spans="15:15">
      <c r="O434" s="26"/>
    </row>
    <row r="435" spans="15:15">
      <c r="O435" s="26"/>
    </row>
    <row r="436" spans="15:15">
      <c r="O436" s="26"/>
    </row>
    <row r="437" spans="15:15">
      <c r="O437" s="26"/>
    </row>
    <row r="438" spans="15:15">
      <c r="O438" s="26"/>
    </row>
    <row r="439" spans="15:15">
      <c r="O439" s="26"/>
    </row>
    <row r="440" spans="15:15">
      <c r="O440" s="26"/>
    </row>
    <row r="441" spans="15:15">
      <c r="O441" s="26"/>
    </row>
    <row r="442" spans="15:15">
      <c r="O442" s="26"/>
    </row>
    <row r="443" spans="15:15">
      <c r="O443" s="26"/>
    </row>
    <row r="444" spans="15:15">
      <c r="O444" s="26"/>
    </row>
    <row r="445" spans="15:15">
      <c r="O445" s="26"/>
    </row>
    <row r="446" spans="15:15">
      <c r="O446" s="26"/>
    </row>
    <row r="447" spans="15:15">
      <c r="O447" s="26"/>
    </row>
    <row r="448" spans="15:15">
      <c r="O448" s="26"/>
    </row>
    <row r="449" spans="15:15">
      <c r="O449" s="26"/>
    </row>
    <row r="450" spans="15:15">
      <c r="O450" s="26"/>
    </row>
    <row r="451" spans="15:15">
      <c r="O451" s="26"/>
    </row>
    <row r="452" spans="15:15">
      <c r="O452" s="26"/>
    </row>
    <row r="453" spans="15:15">
      <c r="O453" s="26"/>
    </row>
    <row r="454" spans="15:15">
      <c r="O454" s="26"/>
    </row>
    <row r="455" spans="15:15">
      <c r="O455" s="26"/>
    </row>
    <row r="456" spans="15:15">
      <c r="O456" s="26"/>
    </row>
    <row r="457" spans="15:15">
      <c r="O457" s="26"/>
    </row>
    <row r="458" spans="15:15">
      <c r="O458" s="26"/>
    </row>
    <row r="459" spans="15:15">
      <c r="O459" s="26"/>
    </row>
    <row r="460" spans="15:15">
      <c r="O460" s="26"/>
    </row>
    <row r="461" spans="15:15">
      <c r="O461" s="26"/>
    </row>
    <row r="462" spans="15:15">
      <c r="O462" s="26"/>
    </row>
    <row r="463" spans="15:15">
      <c r="O463" s="26"/>
    </row>
    <row r="464" spans="15:15">
      <c r="O464" s="26"/>
    </row>
    <row r="465" spans="15:15">
      <c r="O465" s="26"/>
    </row>
    <row r="466" spans="15:15">
      <c r="O466" s="26"/>
    </row>
    <row r="467" spans="15:15">
      <c r="O467" s="26"/>
    </row>
    <row r="468" spans="15:15">
      <c r="O468" s="26"/>
    </row>
    <row r="469" spans="15:15">
      <c r="O469" s="26"/>
    </row>
    <row r="470" spans="15:15">
      <c r="O470" s="26"/>
    </row>
    <row r="471" spans="15:15">
      <c r="O471" s="26"/>
    </row>
    <row r="472" spans="15:15">
      <c r="O472" s="26"/>
    </row>
    <row r="473" spans="15:15">
      <c r="O473" s="26"/>
    </row>
    <row r="474" spans="15:15">
      <c r="O474" s="26"/>
    </row>
    <row r="475" spans="15:15">
      <c r="O475" s="26"/>
    </row>
    <row r="476" spans="15:15">
      <c r="O476" s="26"/>
    </row>
    <row r="477" spans="15:15">
      <c r="O477" s="26"/>
    </row>
    <row r="478" spans="15:15">
      <c r="O478" s="26"/>
    </row>
    <row r="479" spans="15:15">
      <c r="O479" s="26"/>
    </row>
    <row r="480" spans="15:15">
      <c r="O480" s="26"/>
    </row>
    <row r="481" spans="15:15">
      <c r="O481" s="26"/>
    </row>
    <row r="482" spans="15:15">
      <c r="O482" s="26"/>
    </row>
    <row r="483" spans="15:15">
      <c r="O483" s="26"/>
    </row>
    <row r="484" spans="15:15">
      <c r="O484" s="26"/>
    </row>
    <row r="485" spans="15:15">
      <c r="O485" s="26"/>
    </row>
    <row r="486" spans="15:15">
      <c r="O486" s="26"/>
    </row>
    <row r="487" spans="15:15">
      <c r="O487" s="26"/>
    </row>
    <row r="488" spans="15:15">
      <c r="O488" s="26"/>
    </row>
    <row r="489" spans="15:15">
      <c r="O489" s="26"/>
    </row>
    <row r="490" spans="15:15">
      <c r="O490" s="26"/>
    </row>
    <row r="491" spans="15:15">
      <c r="O491" s="26"/>
    </row>
    <row r="492" spans="15:15">
      <c r="O492" s="26"/>
    </row>
    <row r="493" spans="15:15">
      <c r="O493" s="26"/>
    </row>
    <row r="494" spans="15:15">
      <c r="O494" s="26"/>
    </row>
    <row r="495" spans="15:15">
      <c r="O495" s="26"/>
    </row>
    <row r="496" spans="15:15">
      <c r="O496" s="26"/>
    </row>
    <row r="497" spans="15:15">
      <c r="O497" s="26"/>
    </row>
    <row r="498" spans="15:15">
      <c r="O498" s="26"/>
    </row>
    <row r="499" spans="15:15">
      <c r="O499" s="26"/>
    </row>
    <row r="500" spans="15:15">
      <c r="O500" s="26"/>
    </row>
    <row r="501" spans="15:15">
      <c r="O501" s="26"/>
    </row>
    <row r="502" spans="15:15">
      <c r="O502" s="26"/>
    </row>
    <row r="503" spans="15:15">
      <c r="O503" s="26"/>
    </row>
    <row r="504" spans="15:15">
      <c r="O504" s="26"/>
    </row>
    <row r="505" spans="15:15">
      <c r="O505" s="26"/>
    </row>
    <row r="506" spans="15:15">
      <c r="O506" s="26"/>
    </row>
    <row r="507" spans="15:15">
      <c r="O507" s="26"/>
    </row>
    <row r="508" spans="15:15">
      <c r="O508" s="26"/>
    </row>
    <row r="509" spans="15:15">
      <c r="O509" s="26"/>
    </row>
    <row r="510" spans="15:15">
      <c r="O510" s="26"/>
    </row>
    <row r="511" spans="15:15">
      <c r="O511" s="26"/>
    </row>
    <row r="512" spans="15:15">
      <c r="O512" s="26"/>
    </row>
    <row r="513" spans="15:15">
      <c r="O513" s="26"/>
    </row>
    <row r="514" spans="15:15">
      <c r="O514" s="26"/>
    </row>
    <row r="515" spans="15:15">
      <c r="O515" s="26"/>
    </row>
    <row r="516" spans="15:15">
      <c r="O516" s="26"/>
    </row>
    <row r="517" spans="15:15">
      <c r="O517" s="26"/>
    </row>
    <row r="518" spans="15:15">
      <c r="O518" s="26"/>
    </row>
    <row r="519" spans="15:15">
      <c r="O519" s="26"/>
    </row>
  </sheetData>
  <sortState ref="A2:AZ112">
    <sortCondition ref="A1"/>
  </sortState>
  <conditionalFormatting sqref="E2:O44 E46:O66">
    <cfRule type="containsText" dxfId="5" priority="40" operator="containsText" text="Enth">
      <formula>NOT(ISERROR(SEARCH("Enth",E2)))</formula>
    </cfRule>
    <cfRule type="containsText" dxfId="4" priority="42" operator="containsText" text="Nein">
      <formula>NOT(ISERROR(SEARCH("Nein",E2)))</formula>
    </cfRule>
    <cfRule type="containsText" dxfId="3" priority="43" operator="containsText" text="Ja">
      <formula>NOT(ISERROR(SEARCH("Ja",E2)))</formula>
    </cfRule>
  </conditionalFormatting>
  <conditionalFormatting sqref="P46:R66 P2:R44">
    <cfRule type="containsText" dxfId="2" priority="1" operator="containsText" text="Enth">
      <formula>NOT(ISERROR(SEARCH("Enth",P2)))</formula>
    </cfRule>
    <cfRule type="containsText" dxfId="1" priority="2" operator="containsText" text="Nein">
      <formula>NOT(ISERROR(SEARCH("Nein",P2)))</formula>
    </cfRule>
    <cfRule type="containsText" dxfId="0" priority="3" operator="containsText" text="Ja">
      <formula>NOT(ISERROR(SEARCH("Ja",P2)))</formula>
    </cfRule>
  </conditionalFormatting>
  <pageMargins left="0.25" right="0.25" top="0.75" bottom="0.75" header="0.3" footer="0.3"/>
  <pageSetup paperSize="9" scale="58" fitToHeight="0" pageOrder="overThenDown" orientation="landscape" r:id="rId1"/>
  <headerFooter>
    <oddHeader>&amp;L&amp;G&amp;C&amp;"-,Fett"&amp;20Definitiver Report&amp;R&amp;B&amp;"Calibri"&amp;16Kantonsratssitzung vom 16.12.2024, Vormittag</oddHeader>
  </headerFooter>
  <rowBreaks count="6" manualBreakCount="6">
    <brk id="44" max="16383" man="1"/>
    <brk id="68" max="16383" man="1"/>
    <brk id="127" max="17" man="1"/>
    <brk id="186" max="16383" man="1"/>
    <brk id="235" max="16383" man="1"/>
    <brk id="28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2024-12-16T13:40:58Z</cp:lastPrinted>
  <dcterms:created xsi:type="dcterms:W3CDTF">2013-10-23T08:03:36Z</dcterms:created>
  <dcterms:modified xsi:type="dcterms:W3CDTF">2024-12-16T13:44:24Z</dcterms:modified>
</cp:coreProperties>
</file>