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275" windowHeight="7005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F64" i="1"/>
  <c r="G64" i="1"/>
  <c r="H64" i="1"/>
  <c r="I64" i="1"/>
  <c r="J64" i="1"/>
  <c r="K64" i="1"/>
  <c r="F65" i="1"/>
  <c r="G65" i="1"/>
  <c r="H65" i="1"/>
  <c r="I65" i="1"/>
  <c r="J65" i="1"/>
  <c r="K65" i="1"/>
  <c r="F66" i="1"/>
  <c r="G66" i="1"/>
  <c r="H66" i="1"/>
  <c r="I66" i="1"/>
  <c r="J66" i="1"/>
  <c r="K66" i="1"/>
  <c r="G67" i="1" l="1"/>
  <c r="I67" i="1"/>
  <c r="J67" i="1"/>
  <c r="H67" i="1"/>
  <c r="F67" i="1"/>
  <c r="K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<sst xmlns="http://schemas.openxmlformats.org/spreadsheetml/2006/main" count="781" uniqueCount="192">
  <si>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</si>
  <si>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</si>
  <si>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</si>
  <si>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</si>
  <si>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</si>
  <si>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</si>
  <si>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</si>
  <si>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</si>
  <si>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</si>
  <si>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</si>
  <si>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</si>
  <si>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</si>
  <si>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</si>
  <si>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</si>
  <si>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</si>
  <si>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</si>
  <si>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</si>
  <si>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</si>
  <si>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</si>
  <si>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</si>
  <si>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</si>
  <si>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</si>
  <si>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</si>
  <si>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</si>
  <si>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</si>
  <si>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</si>
  <si>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</si>
  <si>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</si>
  <si>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</si>
  <si>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</si>
  <si>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</si>
  <si>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</si>
  <si>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</si>
  <si>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</si>
  <si>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</si>
  <si>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</si>
  <si>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</si>
  <si>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</si>
  <si>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</si>
  <si>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</si>
  <si>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</si>
  <si>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</si>
  <si>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</si>
  <si>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</si>
  <si>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</si>
  <si>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</si>
  <si>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</si>
  <si>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</si>
  <si>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</si>
  <si>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</si>
  <si>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</si>
  <si>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</si>
  <si>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</si>
  <si>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</si>
  <si>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</si>
  <si>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</si>
  <si>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</si>
  <si>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</si>
  <si>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</si>
  <si>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</si>
  <si>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</si>
  <si>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</si>
  <si>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</si>
  <si>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</si>
  <si>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</si>
  <si>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</si>
  <si>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</si>
  <si>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</si>
  <si>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</si>
  <si>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</si>
  <si>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</si>
  <si>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</si>
  <si>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</si>
  <si>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</si>
  <si>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</si>
  <si>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</si>
  <si>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</si>
  <si>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</si>
  <si>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</si>
  <si>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</si>
  <si>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</si>
  <si>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</si>
  <si>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</si>
  <si>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</si>
  <si>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</si>
  <si>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</si>
  <si>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</si>
  <si>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</si>
  <si>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</si>
  <si>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</si>
  <si>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</si>
  <si>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</si>
  <si>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</si>
  <si>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</si>
  <si>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</si>
  <si>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</si>
  <si>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</si>
  <si>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</si>
  <si>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</si>
  <si>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</si>
  <si>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</si>
  <si>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</si>
  <si>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</si>
  <si>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</si>
  <si>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</si>
  <si>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</si>
  <si>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</si>
  <si>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</si>
  <si>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</si>
  <si>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</si>
  <si>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</si>
  <si>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</si>
  <si>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</si>
  <si>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</si>
  <si>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</si>
  <si>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</si>
  <si>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</si>
  <si>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</si>
  <si>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</si>
  <si>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</si>
  <si>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</si>
  <si>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</si>
  <si>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</si>
  <si>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</si>
  <si>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</si>
  <si>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</si>
  <si>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</si>
  <si>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</si>
  <si>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</si>
  <si>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</si>
  <si>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</si>
  <si>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</si>
  <si>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</si>
  <si>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</si>
  <si>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</si>
  <si>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</si>
  <si>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</si>
  <si>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</si>
  <si>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</si>
  <si>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</si>
  <si>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</si>
  <si>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</si>
  <si>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</si>
  <si>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</si>
  <si>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</si>
  <si>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</si>
  <si>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</si>
  <si>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</si>
  <si>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</si>
  <si>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</si>
  <si>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</si>
  <si>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</si>
  <si>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</si>
  <si>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</si>
  <si>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</si>
  <si>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des Regierungsrats vom 13. August 2024 betreffend Teilrevision des Steuergesetzes</t>
  </si>
  <si>
    <t xml:space="preserve">(Anteil der Gemeinden an der direkten Bundessteuer) </t>
  </si>
  <si>
    <t xml:space="preserve">Ja bedeutet </t>
  </si>
  <si>
    <t>Zustimmung Antrag SPK</t>
  </si>
  <si>
    <t>Nein bedeutet</t>
  </si>
  <si>
    <t xml:space="preserve"> Zustimmung </t>
  </si>
  <si>
    <t>Antrag Franziska Brenn</t>
  </si>
  <si>
    <t>Antrag Markus Müller</t>
  </si>
  <si>
    <t>Anpassung Art. 239 Abs. 3 wie folgt:</t>
  </si>
  <si>
    <t xml:space="preserve">Sind die Mindereinnahmen der Gemeinden nach Abs. 2 ausgeglichen, wird ein allfälliger Überschuss nach Abs. 1 </t>
  </si>
  <si>
    <t xml:space="preserve">sich der Kanton an der Verteilung an die Gemeinden nach Einwohnerzahl mit einem gleich grossen Betrag. Für die </t>
  </si>
  <si>
    <t>Einwohnerzahl ist die Statistik des zuständigen Departementes zuständig.</t>
  </si>
  <si>
    <r>
      <rPr>
        <sz val="11"/>
        <color rgb="FFFF0000"/>
        <rFont val="Arial"/>
        <family val="2"/>
      </rPr>
      <t>zur einen Hälfte</t>
    </r>
    <r>
      <rPr>
        <sz val="11"/>
        <color theme="1"/>
        <rFont val="Arial"/>
        <family val="2"/>
      </rPr>
      <t xml:space="preserve"> im Verhältnis der Gemeindesteuereinnahmen der juristischen Personen des jeweiligen Jahres </t>
    </r>
  </si>
  <si>
    <r>
      <rPr>
        <sz val="11"/>
        <color rgb="FFFF0000"/>
        <rFont val="Arial"/>
        <family val="2"/>
      </rPr>
      <t>und zur anderen Hälfte im Verhältnis der Einwohnerzahl</t>
    </r>
    <r>
      <rPr>
        <sz val="11"/>
        <color theme="1"/>
        <rFont val="Arial"/>
        <family val="2"/>
      </rPr>
      <t xml:space="preserve"> unter den Gemeinden aufgeteilt. </t>
    </r>
    <r>
      <rPr>
        <sz val="11"/>
        <color rgb="FFFF0000"/>
        <rFont val="Arial"/>
        <family val="2"/>
      </rPr>
      <t xml:space="preserve">Darüber hinaus beteiligt  </t>
    </r>
  </si>
  <si>
    <t>Antrag F. Brenn</t>
  </si>
  <si>
    <t>Die Abstimmung Nr. 3-4  beziehen sich auf folgendes Geschäft: Bericht und Antrag</t>
  </si>
  <si>
    <t>des Regierungsrats vom 29. Oktober 2024 betreffend Revision des Gesetzes über</t>
  </si>
  <si>
    <t>den Rechtsschutz in Verwaltungssachen (Verwaltungsrechtspflegegesetz)</t>
  </si>
  <si>
    <t>Antrag Matthias Freivogel</t>
  </si>
  <si>
    <t>Schlussabstimmung Revision Verwaltungsrechtspflegegesetz</t>
  </si>
  <si>
    <t>Die 4/5 Mehrheit wird erreicht. Das Gesetz untersteht dem fakultativen Referendum.</t>
  </si>
  <si>
    <t>Antrag</t>
  </si>
  <si>
    <t>2. Lesung</t>
  </si>
  <si>
    <t>Schlussabstimmung</t>
  </si>
  <si>
    <t xml:space="preserve">Abschreibung </t>
  </si>
  <si>
    <t>Abschreibung</t>
  </si>
  <si>
    <t>Motion Nr. 2021/9 von Kantonsrat Nihat Tektas vom 8. März 2021 betreffend Effizienz im Baurecht -</t>
  </si>
  <si>
    <t xml:space="preserve">Keine unnötigen Verzögerungen bei (noch) nicht rechtskräftigen Bauvorhaben </t>
  </si>
  <si>
    <t>Postulat Nr. 2023/12 der Justizkommission vom 19. Juni 2023 betreffend «Überprüfung der Organisations-</t>
  </si>
  <si>
    <t>Erheblichkeitserklärung</t>
  </si>
  <si>
    <t>form der Berufsbeistandschaften»</t>
  </si>
  <si>
    <t xml:space="preserve">Motion 2023/6 von Erich Schudel  vom 3. Juli 2023 betreffend «Stärkere Unterstützung des Kantons beim </t>
  </si>
  <si>
    <t>Hochwasserschutz»</t>
  </si>
  <si>
    <t>Die Abstimmungen Nr. 1-2 beziehen sich auf folgendes Geschäft: Bericht und Antrag</t>
  </si>
  <si>
    <t>Finanzausgleichsdekret (Anhang 2) erst nach Abschluss 2. Lesung Steuergesetz (Anhang 1) durchführen.</t>
  </si>
  <si>
    <t>Sofortige 2. Lesung Verwaltungsrechtspflegegesetz</t>
  </si>
  <si>
    <t>Geschäft geht für Vorbereitung 2. Lesung zurück an SPK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</si>
</sst>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6" borderId="0" xfId="0" applyFont="1" applyFill="1"/>
    <xf numFmtId="0" fontId="7" fillId="0" borderId="0" xfId="0" applyFont="1" applyFill="1"/>
    <xf numFmtId="0" fontId="8" fillId="0" borderId="0" xfId="0" applyFont="1" applyFill="1"/>
    <xf numFmtId="0" fontId="7" fillId="0" borderId="0" xfId="0" applyFont="1"/>
    <xf numFmtId="0" fontId="6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123"/>
  <sheetViews>
    <sheetView tabSelected="1" view="pageLayout" topLeftCell="A90" zoomScale="85" zoomScaleNormal="85" zoomScalePageLayoutView="85" workbookViewId="0">
      <selection activeCell="C96" sqref="C9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1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</row>
    <row r="2" spans="1:11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142</v>
      </c>
    </row>
    <row r="3" spans="1:11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20</v>
      </c>
      <c r="F3" s="6" t="s">
        <v>21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</row>
    <row r="4" spans="1:11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21</v>
      </c>
      <c r="F4" s="6" t="s">
        <v>21</v>
      </c>
      <c r="G4" s="6" t="s">
        <v>20</v>
      </c>
      <c r="H4" s="6" t="s">
        <v>142</v>
      </c>
      <c r="I4" s="6" t="s">
        <v>20</v>
      </c>
      <c r="J4" s="6" t="s">
        <v>20</v>
      </c>
      <c r="K4" s="6" t="s">
        <v>142</v>
      </c>
    </row>
    <row r="5" spans="1:11" ht="17.45" customHeight="1">
      <c r="A5" s="7" t="s">
        <v>132</v>
      </c>
      <c r="B5" s="7" t="s">
        <v>133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</row>
    <row r="6" spans="1:11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21</v>
      </c>
      <c r="F6" s="11" t="s">
        <v>21</v>
      </c>
      <c r="G6" s="11" t="s">
        <v>20</v>
      </c>
      <c r="H6" s="11" t="s">
        <v>20</v>
      </c>
      <c r="I6" s="11" t="s">
        <v>20</v>
      </c>
      <c r="J6" s="11" t="s">
        <v>20</v>
      </c>
      <c r="K6" s="11" t="s">
        <v>20</v>
      </c>
    </row>
    <row r="7" spans="1:11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</row>
    <row r="8" spans="1:11" ht="17.45" customHeight="1">
      <c r="A8" s="7" t="s">
        <v>125</v>
      </c>
      <c r="B8" s="7" t="s">
        <v>126</v>
      </c>
      <c r="C8" s="7" t="s">
        <v>107</v>
      </c>
      <c r="D8" s="7" t="s">
        <v>2</v>
      </c>
      <c r="E8" s="6" t="s">
        <v>21</v>
      </c>
      <c r="F8" s="6" t="s">
        <v>21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142</v>
      </c>
    </row>
    <row r="9" spans="1:11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143</v>
      </c>
      <c r="F9" s="6" t="s">
        <v>143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</row>
    <row r="10" spans="1:11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20</v>
      </c>
      <c r="F10" s="6" t="s">
        <v>142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</row>
    <row r="11" spans="1:11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21</v>
      </c>
      <c r="F11" s="6" t="s">
        <v>21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</row>
    <row r="12" spans="1:11" ht="17.45" customHeight="1">
      <c r="A12" s="7" t="s">
        <v>51</v>
      </c>
      <c r="B12" s="7" t="s">
        <v>52</v>
      </c>
      <c r="C12" s="7" t="s">
        <v>94</v>
      </c>
      <c r="D12" s="7" t="s">
        <v>95</v>
      </c>
      <c r="E12" s="6" t="s">
        <v>20</v>
      </c>
      <c r="F12" s="6" t="s">
        <v>20</v>
      </c>
      <c r="G12" s="6" t="s">
        <v>20</v>
      </c>
      <c r="H12" s="6" t="s">
        <v>20</v>
      </c>
      <c r="I12" s="6" t="s">
        <v>143</v>
      </c>
      <c r="J12" s="6" t="s">
        <v>20</v>
      </c>
      <c r="K12" s="6" t="s">
        <v>20</v>
      </c>
    </row>
    <row r="13" spans="1:11" ht="17.45" customHeight="1">
      <c r="A13" s="7" t="s">
        <v>82</v>
      </c>
      <c r="B13" s="7" t="s">
        <v>33</v>
      </c>
      <c r="C13" s="7" t="s">
        <v>94</v>
      </c>
      <c r="D13" s="7" t="s">
        <v>95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</row>
    <row r="14" spans="1:11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</row>
    <row r="15" spans="1:11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20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142</v>
      </c>
    </row>
    <row r="16" spans="1:11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21</v>
      </c>
      <c r="F16" s="6" t="s">
        <v>21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</row>
    <row r="17" spans="1:11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21</v>
      </c>
      <c r="F17" s="11" t="s">
        <v>21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</row>
    <row r="18" spans="1:11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142</v>
      </c>
      <c r="F18" s="6" t="s">
        <v>142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</row>
    <row r="19" spans="1:11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</row>
    <row r="20" spans="1:11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21</v>
      </c>
      <c r="F20" s="6" t="s">
        <v>21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</row>
    <row r="21" spans="1:11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</row>
    <row r="22" spans="1:11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</row>
    <row r="23" spans="1:11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</row>
    <row r="24" spans="1:11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</row>
    <row r="25" spans="1:11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</row>
    <row r="26" spans="1:11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21</v>
      </c>
      <c r="F26" s="6" t="s">
        <v>21</v>
      </c>
      <c r="G26" s="6" t="s">
        <v>143</v>
      </c>
      <c r="H26" s="6" t="s">
        <v>20</v>
      </c>
      <c r="I26" s="6" t="s">
        <v>20</v>
      </c>
      <c r="J26" s="6" t="s">
        <v>20</v>
      </c>
      <c r="K26" s="6" t="s">
        <v>20</v>
      </c>
    </row>
    <row r="27" spans="1:11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</row>
    <row r="28" spans="1:11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142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</row>
    <row r="29" spans="1:11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</row>
    <row r="30" spans="1:11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21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</row>
    <row r="31" spans="1:11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21</v>
      </c>
      <c r="F31" s="6" t="s">
        <v>21</v>
      </c>
      <c r="G31" s="6" t="s">
        <v>143</v>
      </c>
      <c r="H31" s="6" t="s">
        <v>143</v>
      </c>
      <c r="I31" s="6" t="s">
        <v>143</v>
      </c>
      <c r="J31" s="6" t="s">
        <v>20</v>
      </c>
      <c r="K31" s="6" t="s">
        <v>20</v>
      </c>
    </row>
    <row r="32" spans="1:11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21</v>
      </c>
      <c r="F32" s="6" t="s">
        <v>21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</row>
    <row r="33" spans="1:11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21</v>
      </c>
      <c r="F33" s="6" t="s">
        <v>21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143</v>
      </c>
    </row>
    <row r="34" spans="1:11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21</v>
      </c>
      <c r="F34" s="6" t="s">
        <v>21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</row>
    <row r="35" spans="1:11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21</v>
      </c>
      <c r="F35" s="6" t="s">
        <v>21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</row>
    <row r="36" spans="1:11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143</v>
      </c>
      <c r="K36" s="6" t="s">
        <v>20</v>
      </c>
    </row>
    <row r="37" spans="1:11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20</v>
      </c>
      <c r="H37" s="11" t="s">
        <v>20</v>
      </c>
      <c r="I37" s="11" t="s">
        <v>20</v>
      </c>
      <c r="J37" s="11" t="s">
        <v>143</v>
      </c>
      <c r="K37" s="11" t="s">
        <v>20</v>
      </c>
    </row>
    <row r="38" spans="1:11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</row>
    <row r="39" spans="1:11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21</v>
      </c>
      <c r="F39" s="6" t="s">
        <v>21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</row>
    <row r="40" spans="1:11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21</v>
      </c>
      <c r="F40" s="6" t="s">
        <v>21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142</v>
      </c>
    </row>
    <row r="41" spans="1:11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21</v>
      </c>
      <c r="F41" s="6" t="s">
        <v>21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142</v>
      </c>
    </row>
    <row r="42" spans="1:11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143</v>
      </c>
      <c r="F42" s="6" t="s">
        <v>143</v>
      </c>
      <c r="G42" s="6" t="s">
        <v>143</v>
      </c>
      <c r="H42" s="6" t="s">
        <v>143</v>
      </c>
      <c r="I42" s="6" t="s">
        <v>143</v>
      </c>
      <c r="J42" s="6" t="s">
        <v>143</v>
      </c>
      <c r="K42" s="6" t="s">
        <v>143</v>
      </c>
    </row>
    <row r="43" spans="1:11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21</v>
      </c>
      <c r="F43" s="6" t="s">
        <v>21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142</v>
      </c>
    </row>
    <row r="44" spans="1:11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21</v>
      </c>
      <c r="F44" s="6" t="s">
        <v>21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</row>
    <row r="45" spans="1:11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</row>
    <row r="46" spans="1:11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20</v>
      </c>
      <c r="F46" s="6" t="s">
        <v>20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</row>
    <row r="47" spans="1:11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21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</row>
    <row r="48" spans="1:11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142</v>
      </c>
      <c r="G48" s="13" t="s">
        <v>20</v>
      </c>
      <c r="H48" s="13" t="s">
        <v>20</v>
      </c>
      <c r="I48" s="13" t="s">
        <v>20</v>
      </c>
      <c r="J48" s="13" t="s">
        <v>20</v>
      </c>
      <c r="K48" s="13" t="s">
        <v>20</v>
      </c>
    </row>
    <row r="49" spans="1:11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20</v>
      </c>
      <c r="G49" s="13" t="s">
        <v>20</v>
      </c>
      <c r="H49" s="13" t="s">
        <v>20</v>
      </c>
      <c r="I49" s="13" t="s">
        <v>20</v>
      </c>
      <c r="J49" s="13" t="s">
        <v>20</v>
      </c>
      <c r="K49" s="13" t="s">
        <v>20</v>
      </c>
    </row>
    <row r="50" spans="1:11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142</v>
      </c>
      <c r="F50" s="13" t="s">
        <v>142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142</v>
      </c>
    </row>
    <row r="51" spans="1:11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143</v>
      </c>
      <c r="F51" s="13" t="s">
        <v>143</v>
      </c>
      <c r="G51" s="13" t="s">
        <v>143</v>
      </c>
      <c r="H51" s="13" t="s">
        <v>143</v>
      </c>
      <c r="I51" s="13" t="s">
        <v>143</v>
      </c>
      <c r="J51" s="13" t="s">
        <v>143</v>
      </c>
      <c r="K51" s="13" t="s">
        <v>143</v>
      </c>
    </row>
    <row r="52" spans="1:11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20</v>
      </c>
      <c r="F52" s="13" t="s">
        <v>20</v>
      </c>
      <c r="G52" s="13" t="s">
        <v>20</v>
      </c>
      <c r="H52" s="13" t="s">
        <v>20</v>
      </c>
      <c r="I52" s="13" t="s">
        <v>20</v>
      </c>
      <c r="J52" s="13" t="s">
        <v>20</v>
      </c>
      <c r="K52" s="13" t="s">
        <v>20</v>
      </c>
    </row>
    <row r="53" spans="1:11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21</v>
      </c>
      <c r="G53" s="13" t="s">
        <v>20</v>
      </c>
      <c r="H53" s="13" t="s">
        <v>20</v>
      </c>
      <c r="I53" s="13" t="s">
        <v>20</v>
      </c>
      <c r="J53" s="13" t="s">
        <v>20</v>
      </c>
      <c r="K53" s="13" t="s">
        <v>20</v>
      </c>
    </row>
    <row r="54" spans="1:11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20</v>
      </c>
      <c r="F54" s="13" t="s">
        <v>20</v>
      </c>
      <c r="G54" s="13" t="s">
        <v>20</v>
      </c>
      <c r="H54" s="13" t="s">
        <v>20</v>
      </c>
      <c r="I54" s="13" t="s">
        <v>20</v>
      </c>
      <c r="J54" s="13" t="s">
        <v>20</v>
      </c>
      <c r="K54" s="13" t="s">
        <v>20</v>
      </c>
    </row>
    <row r="55" spans="1:11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21</v>
      </c>
      <c r="F55" s="13" t="s">
        <v>20</v>
      </c>
      <c r="G55" s="13" t="s">
        <v>20</v>
      </c>
      <c r="H55" s="13" t="s">
        <v>20</v>
      </c>
      <c r="I55" s="13" t="s">
        <v>20</v>
      </c>
      <c r="J55" s="13" t="s">
        <v>20</v>
      </c>
      <c r="K55" s="13" t="s">
        <v>20</v>
      </c>
    </row>
    <row r="56" spans="1:11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</row>
    <row r="57" spans="1:11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20</v>
      </c>
      <c r="F57" s="13" t="s">
        <v>20</v>
      </c>
      <c r="G57" s="13" t="s">
        <v>20</v>
      </c>
      <c r="H57" s="13" t="s">
        <v>20</v>
      </c>
      <c r="I57" s="13" t="s">
        <v>20</v>
      </c>
      <c r="J57" s="13" t="s">
        <v>20</v>
      </c>
      <c r="K57" s="13" t="s">
        <v>20</v>
      </c>
    </row>
    <row r="58" spans="1:11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20</v>
      </c>
      <c r="F58" s="13" t="s">
        <v>142</v>
      </c>
      <c r="G58" s="13" t="s">
        <v>20</v>
      </c>
      <c r="H58" s="13" t="s">
        <v>20</v>
      </c>
      <c r="I58" s="13" t="s">
        <v>20</v>
      </c>
      <c r="J58" s="13" t="s">
        <v>20</v>
      </c>
      <c r="K58" s="13" t="s">
        <v>20</v>
      </c>
    </row>
    <row r="59" spans="1:11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20</v>
      </c>
      <c r="F59" s="13" t="s">
        <v>20</v>
      </c>
      <c r="G59" s="13" t="s">
        <v>20</v>
      </c>
      <c r="H59" s="13" t="s">
        <v>20</v>
      </c>
      <c r="I59" s="13" t="s">
        <v>20</v>
      </c>
      <c r="J59" s="13" t="s">
        <v>20</v>
      </c>
      <c r="K59" s="13" t="s">
        <v>20</v>
      </c>
    </row>
    <row r="60" spans="1:11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143</v>
      </c>
      <c r="F60" s="13" t="s">
        <v>143</v>
      </c>
      <c r="G60" s="13" t="s">
        <v>143</v>
      </c>
      <c r="H60" s="13" t="s">
        <v>143</v>
      </c>
      <c r="I60" s="13" t="s">
        <v>143</v>
      </c>
      <c r="J60" s="13" t="s">
        <v>143</v>
      </c>
      <c r="K60" s="13" t="s">
        <v>143</v>
      </c>
    </row>
    <row r="61" spans="1:11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20</v>
      </c>
      <c r="F61" s="13" t="s">
        <v>20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</row>
    <row r="62" spans="1:11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20</v>
      </c>
      <c r="H62" s="13" t="s">
        <v>20</v>
      </c>
      <c r="I62" s="13" t="s">
        <v>20</v>
      </c>
      <c r="J62" s="13" t="s">
        <v>20</v>
      </c>
      <c r="K62" s="13" t="s">
        <v>20</v>
      </c>
    </row>
    <row r="63" spans="1:11" ht="17.45" customHeight="1">
      <c r="A63" s="15"/>
      <c r="B63" s="15"/>
      <c r="C63" s="14"/>
      <c r="D63" s="29" t="s">
        <v>20</v>
      </c>
      <c r="E63" s="30">
        <f t="shared" ref="E63:K63" si="0">COUNTIF(E2:E62,"Ja")</f>
        <v>34</v>
      </c>
      <c r="F63" s="30">
        <f t="shared" si="0"/>
        <v>29</v>
      </c>
      <c r="G63" s="30">
        <f t="shared" si="0"/>
        <v>55</v>
      </c>
      <c r="H63" s="30">
        <f t="shared" si="0"/>
        <v>55</v>
      </c>
      <c r="I63" s="30">
        <f t="shared" si="0"/>
        <v>55</v>
      </c>
      <c r="J63" s="30">
        <f t="shared" si="0"/>
        <v>55</v>
      </c>
      <c r="K63" s="31">
        <f t="shared" si="0"/>
        <v>48</v>
      </c>
    </row>
    <row r="64" spans="1:11" ht="17.45" customHeight="1">
      <c r="A64" s="15"/>
      <c r="B64" s="15"/>
      <c r="C64" s="6"/>
      <c r="D64" s="32" t="s">
        <v>21</v>
      </c>
      <c r="E64" s="16">
        <f t="shared" ref="E64:K64" si="1">COUNTIF(E2:E62,"Nein")</f>
        <v>20</v>
      </c>
      <c r="F64" s="16">
        <f t="shared" si="1"/>
        <v>21</v>
      </c>
      <c r="G64" s="16">
        <f t="shared" si="1"/>
        <v>0</v>
      </c>
      <c r="H64" s="16">
        <f t="shared" si="1"/>
        <v>0</v>
      </c>
      <c r="I64" s="16">
        <f t="shared" si="1"/>
        <v>0</v>
      </c>
      <c r="J64" s="16">
        <f t="shared" si="1"/>
        <v>0</v>
      </c>
      <c r="K64" s="33">
        <f t="shared" si="1"/>
        <v>0</v>
      </c>
    </row>
    <row r="65" spans="1:13" ht="17.45" customHeight="1">
      <c r="A65" s="15"/>
      <c r="B65" s="15"/>
      <c r="C65" s="6"/>
      <c r="D65" s="32" t="s">
        <v>6</v>
      </c>
      <c r="E65" s="18">
        <f t="shared" ref="E65:K65" si="2">COUNTIF(E2:E62,"Enth")</f>
        <v>2</v>
      </c>
      <c r="F65" s="18">
        <f t="shared" si="2"/>
        <v>6</v>
      </c>
      <c r="G65" s="18">
        <f t="shared" si="2"/>
        <v>0</v>
      </c>
      <c r="H65" s="18">
        <f t="shared" si="2"/>
        <v>1</v>
      </c>
      <c r="I65" s="18">
        <f t="shared" si="2"/>
        <v>0</v>
      </c>
      <c r="J65" s="18">
        <f t="shared" si="2"/>
        <v>0</v>
      </c>
      <c r="K65" s="34">
        <f t="shared" si="2"/>
        <v>8</v>
      </c>
    </row>
    <row r="66" spans="1:13" ht="17.45" customHeight="1">
      <c r="A66" s="15"/>
      <c r="B66" s="15"/>
      <c r="C66" s="28" t="s">
        <v>13</v>
      </c>
      <c r="D66" s="32" t="s">
        <v>19</v>
      </c>
      <c r="E66" s="19">
        <f t="shared" ref="E66:K66" si="3">COUNTIF(E2:E62,"V/A/N")</f>
        <v>4</v>
      </c>
      <c r="F66" s="19">
        <f t="shared" si="3"/>
        <v>4</v>
      </c>
      <c r="G66" s="19">
        <f t="shared" si="3"/>
        <v>5</v>
      </c>
      <c r="H66" s="19">
        <f t="shared" si="3"/>
        <v>4</v>
      </c>
      <c r="I66" s="19">
        <f t="shared" si="3"/>
        <v>5</v>
      </c>
      <c r="J66" s="19">
        <f t="shared" si="3"/>
        <v>5</v>
      </c>
      <c r="K66" s="35">
        <f t="shared" si="3"/>
        <v>4</v>
      </c>
    </row>
    <row r="67" spans="1:13" ht="15" customHeight="1" thickBot="1">
      <c r="A67" s="39"/>
      <c r="B67" s="39"/>
      <c r="C67" s="40"/>
      <c r="D67" s="36" t="s">
        <v>5</v>
      </c>
      <c r="E67" s="37">
        <f t="shared" ref="E67:K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8">
        <f t="shared" si="4"/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144</v>
      </c>
      <c r="C70" s="24"/>
      <c r="D70" s="24"/>
      <c r="E70" s="25"/>
      <c r="F70" s="24"/>
      <c r="G70" s="24"/>
      <c r="H70" s="24" t="s">
        <v>145</v>
      </c>
      <c r="I70" s="24"/>
      <c r="J70" s="24" t="s">
        <v>146</v>
      </c>
      <c r="K70" s="24"/>
      <c r="L70" s="24"/>
      <c r="M70" s="26" t="s">
        <v>147</v>
      </c>
    </row>
    <row r="71" spans="1:13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</row>
    <row r="72" spans="1:13" ht="15">
      <c r="A72" s="21"/>
      <c r="B72" s="41" t="s">
        <v>188</v>
      </c>
      <c r="C72" s="42"/>
      <c r="D72" s="42"/>
      <c r="E72" s="43"/>
      <c r="F72" s="24"/>
      <c r="G72" s="24"/>
      <c r="H72" s="24"/>
      <c r="I72" s="24"/>
      <c r="J72" s="24"/>
      <c r="K72" s="24"/>
      <c r="L72" s="24"/>
      <c r="M72" s="26"/>
    </row>
    <row r="73" spans="1:13" ht="15">
      <c r="A73" s="21"/>
      <c r="B73" s="41" t="s">
        <v>155</v>
      </c>
      <c r="C73" s="42"/>
      <c r="D73" s="42"/>
      <c r="E73" s="43"/>
      <c r="F73" s="24"/>
      <c r="G73" s="24"/>
      <c r="H73" s="24"/>
      <c r="I73" s="24"/>
      <c r="J73" s="24"/>
      <c r="K73" s="24"/>
      <c r="L73" s="24"/>
      <c r="M73" s="26"/>
    </row>
    <row r="74" spans="1:13" ht="15">
      <c r="B74" s="21" t="s">
        <v>156</v>
      </c>
      <c r="M74" s="27"/>
    </row>
    <row r="75" spans="1:13" ht="15">
      <c r="B75" s="21"/>
      <c r="M75" s="27"/>
    </row>
    <row r="76" spans="1:13">
      <c r="A76" s="20" t="s">
        <v>148</v>
      </c>
      <c r="B76" s="45" t="s">
        <v>161</v>
      </c>
      <c r="H76" s="4" t="s">
        <v>176</v>
      </c>
      <c r="J76" s="4" t="s">
        <v>20</v>
      </c>
      <c r="M76" s="27">
        <v>34</v>
      </c>
    </row>
    <row r="77" spans="1:13">
      <c r="B77" s="20" t="s">
        <v>163</v>
      </c>
      <c r="J77" s="4" t="s">
        <v>21</v>
      </c>
      <c r="M77" s="27">
        <v>20</v>
      </c>
    </row>
    <row r="78" spans="1:13">
      <c r="B78" s="20" t="s">
        <v>164</v>
      </c>
      <c r="J78" s="4" t="s">
        <v>142</v>
      </c>
      <c r="K78" s="4" t="s">
        <v>6</v>
      </c>
      <c r="M78" s="27">
        <v>2</v>
      </c>
    </row>
    <row r="79" spans="1:13">
      <c r="B79" s="20" t="s">
        <v>167</v>
      </c>
      <c r="J79" s="4" t="s">
        <v>143</v>
      </c>
      <c r="M79" s="27">
        <v>4</v>
      </c>
    </row>
    <row r="80" spans="1:13" ht="15">
      <c r="B80" s="20" t="s">
        <v>168</v>
      </c>
      <c r="J80" s="24" t="s">
        <v>5</v>
      </c>
      <c r="M80" s="26">
        <v>60</v>
      </c>
    </row>
    <row r="81" spans="1:13">
      <c r="B81" s="46" t="s">
        <v>165</v>
      </c>
      <c r="J81" s="44" t="s">
        <v>157</v>
      </c>
      <c r="K81" s="44" t="s">
        <v>158</v>
      </c>
      <c r="L81" s="44"/>
      <c r="M81" s="44"/>
    </row>
    <row r="82" spans="1:13">
      <c r="B82" s="46" t="s">
        <v>166</v>
      </c>
      <c r="J82" s="44" t="s">
        <v>159</v>
      </c>
      <c r="K82" s="44" t="s">
        <v>160</v>
      </c>
      <c r="L82" s="44" t="s">
        <v>169</v>
      </c>
      <c r="M82" s="44"/>
    </row>
    <row r="83" spans="1:13" ht="15">
      <c r="B83" s="21"/>
      <c r="M83" s="27"/>
    </row>
    <row r="84" spans="1:13">
      <c r="A84" s="20" t="s">
        <v>149</v>
      </c>
      <c r="B84" s="45" t="s">
        <v>162</v>
      </c>
      <c r="H84" s="4" t="s">
        <v>176</v>
      </c>
      <c r="J84" s="4" t="s">
        <v>20</v>
      </c>
      <c r="M84" s="27">
        <v>29</v>
      </c>
    </row>
    <row r="85" spans="1:13">
      <c r="B85" s="20" t="s">
        <v>189</v>
      </c>
      <c r="J85" s="4" t="s">
        <v>21</v>
      </c>
      <c r="M85" s="27">
        <v>21</v>
      </c>
    </row>
    <row r="86" spans="1:13">
      <c r="J86" s="4" t="s">
        <v>142</v>
      </c>
      <c r="K86" s="4" t="s">
        <v>6</v>
      </c>
      <c r="M86" s="27">
        <v>6</v>
      </c>
    </row>
    <row r="87" spans="1:13">
      <c r="B87" s="48" t="s">
        <v>191</v>
      </c>
      <c r="J87" s="4" t="s">
        <v>143</v>
      </c>
      <c r="M87" s="27">
        <v>4</v>
      </c>
    </row>
    <row r="88" spans="1:13" ht="15">
      <c r="B88" s="41"/>
      <c r="C88" s="42"/>
      <c r="D88" s="42"/>
      <c r="E88" s="43"/>
      <c r="J88" s="24" t="s">
        <v>5</v>
      </c>
      <c r="M88" s="26">
        <v>60</v>
      </c>
    </row>
    <row r="89" spans="1:13" ht="15">
      <c r="B89" s="41" t="s">
        <v>170</v>
      </c>
      <c r="C89" s="42"/>
      <c r="D89" s="42"/>
      <c r="E89" s="43"/>
      <c r="J89" s="24"/>
      <c r="M89" s="26"/>
    </row>
    <row r="90" spans="1:13" ht="15">
      <c r="B90" s="41" t="s">
        <v>171</v>
      </c>
      <c r="C90" s="42"/>
      <c r="D90" s="42"/>
      <c r="E90" s="43"/>
      <c r="J90" s="24"/>
      <c r="M90" s="26"/>
    </row>
    <row r="91" spans="1:13" ht="15">
      <c r="B91" s="21" t="s">
        <v>172</v>
      </c>
      <c r="J91" s="24"/>
      <c r="M91" s="26"/>
    </row>
    <row r="92" spans="1:13" ht="15">
      <c r="J92" s="24"/>
      <c r="M92" s="26"/>
    </row>
    <row r="93" spans="1:13">
      <c r="B93" s="46"/>
      <c r="M93" s="27"/>
    </row>
    <row r="94" spans="1:13">
      <c r="A94" s="20" t="s">
        <v>150</v>
      </c>
      <c r="B94" s="45" t="s">
        <v>173</v>
      </c>
      <c r="H94" s="4" t="s">
        <v>177</v>
      </c>
      <c r="J94" s="4" t="s">
        <v>20</v>
      </c>
      <c r="M94" s="27">
        <v>55</v>
      </c>
    </row>
    <row r="95" spans="1:13">
      <c r="B95" s="20" t="s">
        <v>190</v>
      </c>
      <c r="J95" s="4" t="s">
        <v>21</v>
      </c>
      <c r="M95" s="27">
        <v>0</v>
      </c>
    </row>
    <row r="96" spans="1:13">
      <c r="J96" s="4" t="s">
        <v>142</v>
      </c>
      <c r="K96" s="4" t="s">
        <v>6</v>
      </c>
      <c r="M96" s="27">
        <v>0</v>
      </c>
    </row>
    <row r="97" spans="1:13">
      <c r="J97" s="4" t="s">
        <v>143</v>
      </c>
      <c r="M97" s="27">
        <v>5</v>
      </c>
    </row>
    <row r="98" spans="1:13" ht="15">
      <c r="J98" s="24" t="s">
        <v>5</v>
      </c>
      <c r="M98" s="26">
        <v>60</v>
      </c>
    </row>
    <row r="99" spans="1:13">
      <c r="M99" s="27"/>
    </row>
    <row r="100" spans="1:13">
      <c r="A100" s="20" t="s">
        <v>151</v>
      </c>
      <c r="B100" s="45" t="s">
        <v>174</v>
      </c>
      <c r="C100" s="47"/>
      <c r="D100" s="47"/>
      <c r="H100" s="4" t="s">
        <v>178</v>
      </c>
      <c r="J100" s="4" t="s">
        <v>20</v>
      </c>
      <c r="M100" s="27">
        <v>55</v>
      </c>
    </row>
    <row r="101" spans="1:13">
      <c r="B101" s="20" t="s">
        <v>175</v>
      </c>
      <c r="J101" s="4" t="s">
        <v>21</v>
      </c>
      <c r="M101" s="27">
        <v>0</v>
      </c>
    </row>
    <row r="102" spans="1:13">
      <c r="J102" s="4" t="s">
        <v>142</v>
      </c>
      <c r="K102" s="4" t="s">
        <v>6</v>
      </c>
      <c r="M102" s="27">
        <v>1</v>
      </c>
    </row>
    <row r="103" spans="1:13">
      <c r="J103" s="4" t="s">
        <v>143</v>
      </c>
      <c r="M103" s="27">
        <v>4</v>
      </c>
    </row>
    <row r="104" spans="1:13" ht="15">
      <c r="J104" s="24" t="s">
        <v>5</v>
      </c>
      <c r="M104" s="26">
        <v>60</v>
      </c>
    </row>
    <row r="105" spans="1:13">
      <c r="M105" s="27"/>
    </row>
    <row r="106" spans="1:13">
      <c r="A106" s="20" t="s">
        <v>152</v>
      </c>
      <c r="B106" s="45" t="s">
        <v>179</v>
      </c>
      <c r="C106" s="20"/>
      <c r="D106" s="20"/>
      <c r="E106" s="20"/>
      <c r="F106" s="20"/>
      <c r="J106" s="4" t="s">
        <v>20</v>
      </c>
      <c r="M106" s="27">
        <v>55</v>
      </c>
    </row>
    <row r="107" spans="1:13">
      <c r="B107" s="20" t="s">
        <v>181</v>
      </c>
      <c r="C107" s="20"/>
      <c r="D107" s="20"/>
      <c r="E107" s="20"/>
      <c r="F107" s="20"/>
      <c r="H107" s="4" t="s">
        <v>180</v>
      </c>
      <c r="J107" s="4" t="s">
        <v>21</v>
      </c>
      <c r="M107" s="27">
        <v>0</v>
      </c>
    </row>
    <row r="108" spans="1:13">
      <c r="B108" s="20" t="s">
        <v>182</v>
      </c>
      <c r="J108" s="4" t="s">
        <v>142</v>
      </c>
      <c r="K108" s="4" t="s">
        <v>6</v>
      </c>
      <c r="M108" s="27">
        <v>0</v>
      </c>
    </row>
    <row r="109" spans="1:13">
      <c r="J109" s="4" t="s">
        <v>143</v>
      </c>
      <c r="M109" s="27">
        <v>5</v>
      </c>
    </row>
    <row r="110" spans="1:13" ht="15">
      <c r="J110" s="24" t="s">
        <v>5</v>
      </c>
      <c r="M110" s="26">
        <v>60</v>
      </c>
    </row>
    <row r="111" spans="1:13">
      <c r="M111" s="27"/>
    </row>
    <row r="112" spans="1:13">
      <c r="A112" s="20" t="s">
        <v>153</v>
      </c>
      <c r="B112" s="20" t="s">
        <v>183</v>
      </c>
      <c r="H112" s="4" t="s">
        <v>184</v>
      </c>
      <c r="J112" s="4" t="s">
        <v>20</v>
      </c>
      <c r="M112" s="27">
        <v>55</v>
      </c>
    </row>
    <row r="113" spans="1:13">
      <c r="B113" s="20" t="s">
        <v>185</v>
      </c>
      <c r="J113" s="4" t="s">
        <v>21</v>
      </c>
      <c r="M113" s="27">
        <v>0</v>
      </c>
    </row>
    <row r="114" spans="1:13">
      <c r="J114" s="4" t="s">
        <v>142</v>
      </c>
      <c r="K114" s="4" t="s">
        <v>6</v>
      </c>
      <c r="M114" s="27">
        <v>0</v>
      </c>
    </row>
    <row r="115" spans="1:13">
      <c r="J115" s="4" t="s">
        <v>143</v>
      </c>
      <c r="M115" s="27">
        <v>5</v>
      </c>
    </row>
    <row r="116" spans="1:13" ht="15">
      <c r="J116" s="24" t="s">
        <v>5</v>
      </c>
      <c r="M116" s="26">
        <v>60</v>
      </c>
    </row>
    <row r="117" spans="1:13">
      <c r="M117" s="27"/>
    </row>
    <row r="118" spans="1:13">
      <c r="A118" s="20" t="s">
        <v>154</v>
      </c>
      <c r="B118" s="20" t="s">
        <v>186</v>
      </c>
      <c r="H118" s="4" t="s">
        <v>184</v>
      </c>
      <c r="J118" s="4" t="s">
        <v>20</v>
      </c>
      <c r="M118" s="27">
        <v>48</v>
      </c>
    </row>
    <row r="119" spans="1:13">
      <c r="B119" s="20" t="s">
        <v>187</v>
      </c>
      <c r="J119" s="4" t="s">
        <v>21</v>
      </c>
      <c r="M119" s="27">
        <v>0</v>
      </c>
    </row>
    <row r="120" spans="1:13">
      <c r="J120" s="4" t="s">
        <v>142</v>
      </c>
      <c r="K120" s="4" t="s">
        <v>6</v>
      </c>
      <c r="M120" s="27">
        <v>8</v>
      </c>
    </row>
    <row r="121" spans="1:13">
      <c r="J121" s="4" t="s">
        <v>143</v>
      </c>
      <c r="M121" s="27">
        <v>4</v>
      </c>
    </row>
    <row r="122" spans="1:13" ht="15">
      <c r="J122" s="24" t="s">
        <v>5</v>
      </c>
      <c r="M122" s="26">
        <v>60</v>
      </c>
    </row>
    <row r="123" spans="1:13">
      <c r="M123" s="27"/>
    </row>
  </sheetData>
  <sortState ref="A2:AZ112">
    <sortCondition ref="A1"/>
  </sortState>
  <conditionalFormatting sqref="E2:K44 E46:K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17.02.2025, Nachmittag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2025-02-18T14:58:21Z</cp:lastPrinted>
  <dcterms:created xsi:type="dcterms:W3CDTF">2013-10-23T08:03:36Z</dcterms:created>
  <dcterms:modified xsi:type="dcterms:W3CDTF">2025-02-18T15:14:03Z</dcterms:modified>
</cp:coreProperties>
</file>