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Q176" i="1" l="1"/>
  <c r="Q168" i="1"/>
  <c r="Q160" i="1"/>
  <c r="Q152" i="1"/>
  <c r="Q144" i="1"/>
  <c r="Q136" i="1"/>
  <c r="Q128" i="1"/>
  <c r="Q117" i="1"/>
  <c r="Q109" i="1"/>
  <c r="Q101" i="1"/>
  <c r="Q93" i="1"/>
  <c r="Q85" i="1"/>
  <c r="Q77" i="1"/>
  <c r="S66" i="1" l="1"/>
  <c r="R66" i="1"/>
  <c r="Q66" i="1"/>
  <c r="P66" i="1"/>
  <c r="O66" i="1"/>
  <c r="N66" i="1"/>
  <c r="M66" i="1"/>
  <c r="L66" i="1"/>
  <c r="K66" i="1"/>
  <c r="J66" i="1"/>
  <c r="S65" i="1"/>
  <c r="R65" i="1"/>
  <c r="Q65" i="1"/>
  <c r="P65" i="1"/>
  <c r="O65" i="1"/>
  <c r="N65" i="1"/>
  <c r="M65" i="1"/>
  <c r="L65" i="1"/>
  <c r="K65" i="1"/>
  <c r="J65" i="1"/>
  <c r="S64" i="1"/>
  <c r="R64" i="1"/>
  <c r="Q64" i="1"/>
  <c r="P64" i="1"/>
  <c r="O64" i="1"/>
  <c r="N64" i="1"/>
  <c r="M64" i="1"/>
  <c r="L64" i="1"/>
  <c r="K64" i="1"/>
  <c r="J64" i="1"/>
  <c r="S63" i="1"/>
  <c r="S67" i="1" s="1"/>
  <c r="R63" i="1"/>
  <c r="Q63" i="1"/>
  <c r="P63" i="1"/>
  <c r="O63" i="1"/>
  <c r="N63" i="1"/>
  <c r="M63" i="1"/>
  <c r="L63" i="1"/>
  <c r="K63" i="1"/>
  <c r="K67" i="1" s="1"/>
  <c r="J63" i="1"/>
  <c r="J67" i="1" l="1"/>
  <c r="R67" i="1"/>
  <c r="L67" i="1"/>
  <c r="M67" i="1"/>
  <c r="N67" i="1"/>
  <c r="O67" i="1"/>
  <c r="P67" i="1"/>
  <c r="Q67" i="1"/>
  <c r="H63" i="1"/>
  <c r="I63" i="1"/>
  <c r="H64" i="1"/>
  <c r="I64" i="1"/>
  <c r="H65" i="1"/>
  <c r="I65" i="1"/>
  <c r="H66" i="1"/>
  <c r="I66" i="1"/>
  <c r="I67" i="1" l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<sst xmlns="http://schemas.openxmlformats.org/spreadsheetml/2006/main" count="1277" uniqueCount="237">
  <si>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</si>
  <si>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</si>
  <si>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</si>
  <si>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</si>
  <si>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</si>
  <si>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</si>
  <si>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</si>
  <si>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</si>
  <si>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</si>
  <si>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</si>
  <si>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</si>
  <si>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</si>
  <si>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</si>
  <si>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</si>
  <si>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</si>
  <si>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</si>
  <si>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</si>
  <si>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</si>
  <si>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</si>
  <si>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</si>
  <si>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</si>
  <si>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</si>
  <si>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</si>
  <si>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</si>
  <si>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</si>
  <si>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</si>
  <si>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</si>
  <si>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</si>
  <si>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</si>
  <si>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</si>
  <si>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</si>
  <si>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</si>
  <si>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</si>
  <si>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</si>
  <si>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</si>
  <si>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</si>
  <si>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</si>
  <si>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</si>
  <si>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</si>
  <si>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</si>
  <si>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</si>
  <si>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</si>
  <si>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</si>
  <si>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</si>
  <si>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</si>
  <si>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</si>
  <si>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</si>
  <si>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</si>
  <si>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</si>
  <si>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</si>
  <si>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</si>
  <si>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</si>
  <si>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</si>
  <si>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</si>
  <si>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</si>
  <si>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</si>
  <si>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</si>
  <si>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</si>
  <si>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</si>
  <si>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</si>
  <si>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</si>
  <si>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</si>
  <si>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</si>
  <si>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</si>
  <si>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</si>
  <si>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</si>
  <si>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</si>
  <si>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</si>
  <si>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</si>
  <si>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</si>
  <si>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</si>
  <si>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</si>
  <si>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</si>
  <si>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</si>
  <si>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</si>
  <si>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</si>
  <si>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</si>
  <si>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</si>
  <si>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</si>
  <si>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</si>
  <si>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</si>
  <si>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</si>
  <si>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</si>
  <si>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</si>
  <si>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</si>
  <si>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</si>
  <si>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</si>
  <si>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</si>
  <si>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</si>
  <si>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</si>
  <si>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</si>
  <si>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</si>
  <si>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</si>
  <si>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</si>
  <si>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</si>
  <si>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</si>
  <si>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</si>
  <si>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</si>
  <si>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</si>
  <si>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</si>
  <si>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</si>
  <si>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</si>
  <si>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</si>
  <si>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</si>
  <si>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</si>
  <si>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</si>
  <si>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</si>
  <si>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</si>
  <si>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</si>
  <si>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</si>
  <si>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</si>
  <si>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</si>
  <si>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</si>
  <si>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</si>
  <si>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</si>
  <si>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</si>
  <si>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</si>
  <si>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</si>
  <si>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</si>
  <si>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</si>
  <si>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</si>
  <si>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</si>
  <si>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</si>
  <si>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</si>
  <si>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</si>
  <si>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</si>
  <si>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</si>
  <si>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</si>
  <si>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</si>
  <si>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</si>
  <si>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</si>
  <si>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</si>
  <si>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</si>
  <si>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</si>
  <si>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</si>
  <si>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</si>
  <si>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</si>
  <si>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</si>
  <si>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</si>
  <si>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</si>
  <si>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</si>
  <si>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</si>
  <si>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</si>
  <si>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V/A/N</t>
  </si>
  <si>
    <t>Betreff</t>
  </si>
  <si>
    <t>Abstimmung</t>
  </si>
  <si>
    <t>Abstimmung 1</t>
  </si>
  <si>
    <t>Enth</t>
  </si>
  <si>
    <t>Abstimmung 2</t>
  </si>
  <si>
    <t>Abstimmung 3</t>
  </si>
  <si>
    <t>Abst. 4</t>
  </si>
  <si>
    <t>Abst. 5</t>
  </si>
  <si>
    <t>Abst. 6</t>
  </si>
  <si>
    <t>Abst. 7</t>
  </si>
  <si>
    <t>Abst. 8</t>
  </si>
  <si>
    <t>Abst. 9</t>
  </si>
  <si>
    <t>Abst. 10</t>
  </si>
  <si>
    <t xml:space="preserve">Frei </t>
  </si>
  <si>
    <t xml:space="preserve">Bericht und Antrag des Büros vom 22. Juni 2020 betreffend Revision der Geschäftsordnung </t>
  </si>
  <si>
    <t xml:space="preserve">Antrag </t>
  </si>
  <si>
    <t>Peter Scheck</t>
  </si>
  <si>
    <t>§ 1 Abs. 1</t>
  </si>
  <si>
    <t>Ja bedeutet</t>
  </si>
  <si>
    <t>Nein bedeutet</t>
  </si>
  <si>
    <t xml:space="preserve">Zustimmung Vorlage Büro </t>
  </si>
  <si>
    <t>Zustimmung Antrag Peter Scheck</t>
  </si>
  <si>
    <t>Antrag</t>
  </si>
  <si>
    <t>Urs Capaul</t>
  </si>
  <si>
    <t>«Der Sekretär bzw. die Sekretärin sowie der Rechtsberater bzw. die Rechtsberaterin nehmen</t>
  </si>
  <si>
    <t>an den Sitzungen mit beratender Stimme teil.»</t>
  </si>
  <si>
    <t>Christian Heydecker</t>
  </si>
  <si>
    <t>Urs Capaul beantragt die Ergänzung zum bestehenden § 1 Abs. 1:</t>
  </si>
  <si>
    <t xml:space="preserve">Christian Heydecker beantragt die Beibehaltung des aktuell geltenden § 1 Abs. 1 der </t>
  </si>
  <si>
    <t>Geschäftsordnung des Kantonsrats.</t>
  </si>
  <si>
    <t>Zustimmung Antrag Urs Capaul</t>
  </si>
  <si>
    <t>Zustimmung Antrag Christian Heydecker</t>
  </si>
  <si>
    <t>Abstimmung 4</t>
  </si>
  <si>
    <t xml:space="preserve">René Schmidt beantragt die Ergänzung von § 9: </t>
  </si>
  <si>
    <t>«Es ist sicherzustellen, dass in jeder Kommission alle Fraktionen vertreten sind».</t>
  </si>
  <si>
    <t>René Schmidt</t>
  </si>
  <si>
    <t>Zustimmung Antrag René Schmidt</t>
  </si>
  <si>
    <t>Abstimmung 5</t>
  </si>
  <si>
    <t>§ 9</t>
  </si>
  <si>
    <t>§ 10 Abs. 1 Ziff. 2</t>
  </si>
  <si>
    <t xml:space="preserve">René Schmidt beantragt, die Justizkommission auf 9 Mitglieder aufzustocken. </t>
  </si>
  <si>
    <t>Abstimmung 6</t>
  </si>
  <si>
    <t>(Vorlage des Büros: Aufstocken auf 7 Mitglieder)</t>
  </si>
  <si>
    <t>Abstimmung 7</t>
  </si>
  <si>
    <t>§ 10 Abs. 2 Ziff. 1</t>
  </si>
  <si>
    <t>Peter Scheck beantragt, die Gesundheitskommission nicht umzubenennen.</t>
  </si>
  <si>
    <t>(Vorlage des Büros: Umbenennung in «Kommission für Gesundheit und Soziales»)</t>
  </si>
  <si>
    <t>Abstimmung 8</t>
  </si>
  <si>
    <t>§ 10 Abs. 2 Ziff. 3</t>
  </si>
  <si>
    <t>Anzahl</t>
  </si>
  <si>
    <t>GrüZ-Mitglieder</t>
  </si>
  <si>
    <t>Mitgliederanzahl (7 oder 9) in der Kommission für grenzüberschreitende Zusammenarbeit (GrüZ)</t>
  </si>
  <si>
    <t>7 Mitglieder</t>
  </si>
  <si>
    <t>9 Mitglieder</t>
  </si>
  <si>
    <t>Abstimmung 9</t>
  </si>
  <si>
    <t>Kurt Zubler/Büro beantragen unter § 10 Abs. 2 Ziff. 3:</t>
  </si>
  <si>
    <t>«Die Vertretung des Kantons Schaffhausen in der IPBK besteht aus dem Präsidenten bzw. der Präsidentin</t>
  </si>
  <si>
    <t xml:space="preserve">des Kantonsrats und drei weiteren Mitgliedern. Der Kantonsrat bestimmt diese aus den drei grössten </t>
  </si>
  <si>
    <t>Fraktionen des Kantonsrats. Ein Ratsmitglied kann nicht länger als acht aufeinanderfolgende Jahre</t>
  </si>
  <si>
    <t>der IPBK angehören». Dieser Antrag ist verbunden mit der Auflösung der GrüZ. Dem gegenüber</t>
  </si>
  <si>
    <t xml:space="preserve">steht die vorherige Abstimmung, wonach die GrüZ aus 7 Mitgliedern bestehe. </t>
  </si>
  <si>
    <t>Zustimmung Antrag Zubler/Büro</t>
  </si>
  <si>
    <t xml:space="preserve">§ 10 </t>
  </si>
  <si>
    <t>Roland Müller</t>
  </si>
  <si>
    <t xml:space="preserve">Roland Müller beantragt, die Geschäftsprüfungskommission in eine Geschäftsprüfungskommission </t>
  </si>
  <si>
    <t>und eine Finanzkommission aufzuteilen.</t>
  </si>
  <si>
    <t>Zubler/Büro</t>
  </si>
  <si>
    <t>Zustimmung Vorlage Büro</t>
  </si>
  <si>
    <t>Zustimmung Antrag Roland Müller</t>
  </si>
  <si>
    <t>§ 10 Abs. 5</t>
  </si>
  <si>
    <t>«Ein Kommissionsmitglied kann sich aus qualifizierten Gründen und mit Zustimmung des Kantonsrats</t>
  </si>
  <si>
    <t>für einen bestimmten Zeitraum vertreten lassen».</t>
  </si>
  <si>
    <r>
      <t xml:space="preserve">(Vorlage des Büros: </t>
    </r>
    <r>
      <rPr>
        <sz val="11"/>
        <color theme="1"/>
        <rFont val="Calibri"/>
        <family val="2"/>
      </rPr>
      <t>[</t>
    </r>
    <r>
      <rPr>
        <sz val="11"/>
        <color theme="1"/>
        <rFont val="Arial"/>
        <family val="2"/>
      </rPr>
      <t>…</t>
    </r>
    <r>
      <rPr>
        <sz val="11"/>
        <color theme="1"/>
        <rFont val="Calibri"/>
        <family val="2"/>
      </rPr>
      <t>]</t>
    </r>
    <r>
      <rPr>
        <sz val="11"/>
        <color theme="1"/>
        <rFont val="Arial"/>
        <family val="2"/>
      </rPr>
      <t xml:space="preserve"> für einzelne Sitzungen […])</t>
    </r>
  </si>
  <si>
    <t>Zustimmung Antrag Rainer Schmidig</t>
  </si>
  <si>
    <t>Rainer Schmidig beantragt die Anpassung von § 10 Abs. 5, Satz 1:</t>
  </si>
  <si>
    <t>Peter Scheck beantragt, § 10 Abs. 5 (neu) nicht aufzunehmen.</t>
  </si>
  <si>
    <t>§ 10  Abs. 5 (neu)</t>
  </si>
  <si>
    <t>Rainer Schmidig</t>
  </si>
  <si>
    <t>Abstimmung 10</t>
  </si>
  <si>
    <t>Abstimmung 11</t>
  </si>
  <si>
    <t>Abstimmung 12</t>
  </si>
  <si>
    <t>Schlussabstimmung</t>
  </si>
  <si>
    <t>(Nichtannahme)</t>
  </si>
  <si>
    <t>Annahme der Revision der Geschäftsordnung mit den beschlossenen Änderungen.</t>
  </si>
  <si>
    <t>Abst. 11</t>
  </si>
  <si>
    <t>Abst. 12</t>
  </si>
  <si>
    <t>Abst. 13</t>
  </si>
  <si>
    <t>Stimmen</t>
  </si>
  <si>
    <t>Abstimmung 13</t>
  </si>
  <si>
    <t>des Kantonsrats (Ständige Kommissionen), Neues Traktandum 5</t>
  </si>
  <si>
    <t xml:space="preserve">«Es setzt sich aus Vertretern und Vertreterinnen aller Fraktionen zusammen.» </t>
  </si>
  <si>
    <t>Peter Scheck beantragt die ersatzlose Streichung von:</t>
  </si>
  <si>
    <t>Peter Scheck beantragt, die Justizkommission bei 5 Mitgliedern zu belassen.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</si>
</sst>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4"/>
      <name val="Arial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7" borderId="0" xfId="0" applyFont="1" applyFill="1"/>
    <xf numFmtId="0" fontId="4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176"/>
  <sheetViews>
    <sheetView tabSelected="1" view="pageLayout" topLeftCell="C82" zoomScale="70" zoomScaleNormal="85" zoomScalePageLayoutView="70" workbookViewId="0">
      <selection activeCell="D115" sqref="D115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9" width="12.5703125" style="5"/>
    <col min="10" max="10" width="12.5703125" style="15" customWidth="1"/>
    <col min="11" max="13" width="12.5703125" style="5"/>
    <col min="14" max="14" width="13.5703125" style="5" customWidth="1"/>
    <col min="15" max="15" width="12.5703125" style="5"/>
    <col min="16" max="16" width="12.5703125" style="5" customWidth="1"/>
    <col min="17" max="16384" width="12.5703125" style="5"/>
  </cols>
  <sheetData>
    <row r="1" spans="1:19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150</v>
      </c>
      <c r="K1" s="4" t="s">
        <v>151</v>
      </c>
      <c r="L1" s="4" t="s">
        <v>152</v>
      </c>
      <c r="M1" s="4" t="s">
        <v>153</v>
      </c>
      <c r="N1" s="4" t="s">
        <v>154</v>
      </c>
      <c r="O1" s="4" t="s">
        <v>155</v>
      </c>
      <c r="P1" s="4" t="s">
        <v>156</v>
      </c>
      <c r="Q1" s="4" t="s">
        <v>228</v>
      </c>
      <c r="R1" s="4" t="s">
        <v>229</v>
      </c>
      <c r="S1" s="4" t="s">
        <v>230</v>
      </c>
    </row>
    <row r="2" spans="1:19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28</v>
      </c>
      <c r="H2" s="7" t="s">
        <v>27</v>
      </c>
      <c r="I2" s="7" t="s">
        <v>28</v>
      </c>
      <c r="J2" s="7" t="s">
        <v>27</v>
      </c>
      <c r="K2" s="7" t="s">
        <v>27</v>
      </c>
      <c r="L2" s="7" t="s">
        <v>28</v>
      </c>
      <c r="M2" s="7" t="s">
        <v>28</v>
      </c>
      <c r="N2" s="7" t="s">
        <v>27</v>
      </c>
      <c r="O2" s="7" t="s">
        <v>27</v>
      </c>
      <c r="P2" s="7" t="s">
        <v>28</v>
      </c>
      <c r="Q2" s="7" t="s">
        <v>28</v>
      </c>
      <c r="R2" s="7" t="s">
        <v>27</v>
      </c>
      <c r="S2" s="7" t="s">
        <v>28</v>
      </c>
    </row>
    <row r="3" spans="1:19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28</v>
      </c>
      <c r="I3" s="7" t="s">
        <v>28</v>
      </c>
      <c r="J3" s="7" t="s">
        <v>27</v>
      </c>
      <c r="K3" s="7" t="s">
        <v>27</v>
      </c>
      <c r="L3" s="7" t="s">
        <v>27</v>
      </c>
      <c r="M3" s="7" t="s">
        <v>147</v>
      </c>
      <c r="N3" s="7" t="s">
        <v>27</v>
      </c>
      <c r="O3" s="7" t="s">
        <v>28</v>
      </c>
      <c r="P3" s="7" t="s">
        <v>143</v>
      </c>
      <c r="Q3" s="7" t="s">
        <v>28</v>
      </c>
      <c r="R3" s="7" t="s">
        <v>28</v>
      </c>
      <c r="S3" s="7" t="s">
        <v>28</v>
      </c>
    </row>
    <row r="4" spans="1:19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143</v>
      </c>
      <c r="H4" s="7" t="s">
        <v>27</v>
      </c>
      <c r="I4" s="7" t="s">
        <v>28</v>
      </c>
      <c r="J4" s="7" t="s">
        <v>27</v>
      </c>
      <c r="K4" s="7" t="s">
        <v>27</v>
      </c>
      <c r="L4" s="7" t="s">
        <v>27</v>
      </c>
      <c r="M4" s="7" t="s">
        <v>27</v>
      </c>
      <c r="N4" s="7" t="s">
        <v>27</v>
      </c>
      <c r="O4" s="7" t="s">
        <v>27</v>
      </c>
      <c r="P4" s="7" t="s">
        <v>28</v>
      </c>
      <c r="Q4" s="7" t="s">
        <v>27</v>
      </c>
      <c r="R4" s="7" t="s">
        <v>28</v>
      </c>
      <c r="S4" s="7" t="s">
        <v>27</v>
      </c>
    </row>
    <row r="5" spans="1:19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27</v>
      </c>
      <c r="M5" s="7" t="s">
        <v>27</v>
      </c>
      <c r="N5" s="7" t="s">
        <v>27</v>
      </c>
      <c r="O5" s="7" t="s">
        <v>28</v>
      </c>
      <c r="P5" s="7" t="s">
        <v>27</v>
      </c>
      <c r="Q5" s="7" t="s">
        <v>28</v>
      </c>
      <c r="R5" s="7" t="s">
        <v>28</v>
      </c>
      <c r="S5" s="7" t="s">
        <v>28</v>
      </c>
    </row>
    <row r="6" spans="1:19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28</v>
      </c>
      <c r="I6" s="7" t="s">
        <v>28</v>
      </c>
      <c r="J6" s="7" t="s">
        <v>28</v>
      </c>
      <c r="K6" s="7" t="s">
        <v>27</v>
      </c>
      <c r="L6" s="7" t="s">
        <v>27</v>
      </c>
      <c r="M6" s="7" t="s">
        <v>27</v>
      </c>
      <c r="N6" s="7" t="s">
        <v>27</v>
      </c>
      <c r="O6" s="7" t="s">
        <v>28</v>
      </c>
      <c r="P6" s="7" t="s">
        <v>28</v>
      </c>
      <c r="Q6" s="7" t="s">
        <v>28</v>
      </c>
      <c r="R6" s="7" t="s">
        <v>28</v>
      </c>
      <c r="S6" s="7" t="s">
        <v>27</v>
      </c>
    </row>
    <row r="7" spans="1:19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28</v>
      </c>
      <c r="J7" s="11" t="s">
        <v>27</v>
      </c>
      <c r="K7" s="11" t="s">
        <v>27</v>
      </c>
      <c r="L7" s="11" t="s">
        <v>27</v>
      </c>
      <c r="M7" s="11" t="s">
        <v>27</v>
      </c>
      <c r="N7" s="11" t="s">
        <v>27</v>
      </c>
      <c r="O7" s="11" t="s">
        <v>28</v>
      </c>
      <c r="P7" s="11" t="s">
        <v>28</v>
      </c>
      <c r="Q7" s="11" t="s">
        <v>28</v>
      </c>
      <c r="R7" s="11" t="s">
        <v>28</v>
      </c>
      <c r="S7" s="11" t="s">
        <v>28</v>
      </c>
    </row>
    <row r="8" spans="1:19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28</v>
      </c>
      <c r="H8" s="7" t="s">
        <v>28</v>
      </c>
      <c r="I8" s="7" t="s">
        <v>28</v>
      </c>
      <c r="J8" s="7" t="s">
        <v>27</v>
      </c>
      <c r="K8" s="7" t="s">
        <v>27</v>
      </c>
      <c r="L8" s="7" t="s">
        <v>28</v>
      </c>
      <c r="M8" s="7" t="s">
        <v>28</v>
      </c>
      <c r="N8" s="7" t="s">
        <v>27</v>
      </c>
      <c r="O8" s="7" t="s">
        <v>27</v>
      </c>
      <c r="P8" s="7" t="s">
        <v>28</v>
      </c>
      <c r="Q8" s="7" t="s">
        <v>28</v>
      </c>
      <c r="R8" s="7" t="s">
        <v>27</v>
      </c>
      <c r="S8" s="7" t="s">
        <v>28</v>
      </c>
    </row>
    <row r="9" spans="1:19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28</v>
      </c>
      <c r="J9" s="7" t="s">
        <v>28</v>
      </c>
      <c r="K9" s="7" t="s">
        <v>27</v>
      </c>
      <c r="L9" s="7" t="s">
        <v>27</v>
      </c>
      <c r="M9" s="7" t="s">
        <v>27</v>
      </c>
      <c r="N9" s="7" t="s">
        <v>27</v>
      </c>
      <c r="O9" s="7" t="s">
        <v>28</v>
      </c>
      <c r="P9" s="7" t="s">
        <v>28</v>
      </c>
      <c r="Q9" s="7" t="s">
        <v>28</v>
      </c>
      <c r="R9" s="7" t="s">
        <v>28</v>
      </c>
      <c r="S9" s="7" t="s">
        <v>28</v>
      </c>
    </row>
    <row r="10" spans="1:19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  <c r="H10" s="7" t="s">
        <v>27</v>
      </c>
      <c r="I10" s="7" t="s">
        <v>28</v>
      </c>
      <c r="J10" s="7" t="s">
        <v>27</v>
      </c>
      <c r="K10" s="7" t="s">
        <v>27</v>
      </c>
      <c r="L10" s="7" t="s">
        <v>28</v>
      </c>
      <c r="M10" s="7" t="s">
        <v>28</v>
      </c>
      <c r="N10" s="7" t="s">
        <v>27</v>
      </c>
      <c r="O10" s="7" t="s">
        <v>27</v>
      </c>
      <c r="P10" s="7" t="s">
        <v>28</v>
      </c>
      <c r="Q10" s="7" t="s">
        <v>28</v>
      </c>
      <c r="R10" s="7" t="s">
        <v>27</v>
      </c>
      <c r="S10" s="7" t="s">
        <v>28</v>
      </c>
    </row>
    <row r="11" spans="1:19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28</v>
      </c>
      <c r="H11" s="7" t="s">
        <v>27</v>
      </c>
      <c r="I11" s="7" t="s">
        <v>28</v>
      </c>
      <c r="J11" s="7" t="s">
        <v>27</v>
      </c>
      <c r="K11" s="7" t="s">
        <v>27</v>
      </c>
      <c r="L11" s="7" t="s">
        <v>28</v>
      </c>
      <c r="M11" s="7" t="s">
        <v>28</v>
      </c>
      <c r="N11" s="7" t="s">
        <v>27</v>
      </c>
      <c r="O11" s="7" t="s">
        <v>27</v>
      </c>
      <c r="P11" s="7" t="s">
        <v>28</v>
      </c>
      <c r="Q11" s="7" t="s">
        <v>27</v>
      </c>
      <c r="R11" s="7" t="s">
        <v>27</v>
      </c>
      <c r="S11" s="7" t="s">
        <v>28</v>
      </c>
    </row>
    <row r="12" spans="1:19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27</v>
      </c>
      <c r="K12" s="7" t="s">
        <v>27</v>
      </c>
      <c r="L12" s="7" t="s">
        <v>27</v>
      </c>
      <c r="M12" s="7" t="s">
        <v>27</v>
      </c>
      <c r="N12" s="7" t="s">
        <v>27</v>
      </c>
      <c r="O12" s="7" t="s">
        <v>28</v>
      </c>
      <c r="P12" s="7" t="s">
        <v>28</v>
      </c>
      <c r="Q12" s="7" t="s">
        <v>143</v>
      </c>
      <c r="R12" s="7" t="s">
        <v>28</v>
      </c>
      <c r="S12" s="7" t="s">
        <v>28</v>
      </c>
    </row>
    <row r="13" spans="1:19" ht="17.45" customHeight="1">
      <c r="A13" s="6">
        <v>100422</v>
      </c>
      <c r="B13" s="7">
        <v>15</v>
      </c>
      <c r="C13" s="6" t="s">
        <v>157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27</v>
      </c>
      <c r="K13" s="7" t="s">
        <v>27</v>
      </c>
      <c r="L13" s="7" t="s">
        <v>27</v>
      </c>
      <c r="M13" s="7" t="s">
        <v>27</v>
      </c>
      <c r="N13" s="7" t="s">
        <v>27</v>
      </c>
      <c r="O13" s="7" t="s">
        <v>28</v>
      </c>
      <c r="P13" s="7" t="s">
        <v>28</v>
      </c>
      <c r="Q13" s="7" t="s">
        <v>28</v>
      </c>
      <c r="R13" s="7" t="s">
        <v>28</v>
      </c>
      <c r="S13" s="7" t="s">
        <v>28</v>
      </c>
    </row>
    <row r="14" spans="1:19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143</v>
      </c>
      <c r="H14" s="7" t="s">
        <v>143</v>
      </c>
      <c r="I14" s="7" t="s">
        <v>143</v>
      </c>
      <c r="J14" s="7" t="s">
        <v>143</v>
      </c>
      <c r="K14" s="7" t="s">
        <v>143</v>
      </c>
      <c r="L14" s="7" t="s">
        <v>143</v>
      </c>
      <c r="M14" s="7" t="s">
        <v>143</v>
      </c>
      <c r="N14" s="7" t="s">
        <v>143</v>
      </c>
      <c r="O14" s="7" t="s">
        <v>143</v>
      </c>
      <c r="P14" s="7" t="s">
        <v>143</v>
      </c>
      <c r="Q14" s="7" t="s">
        <v>143</v>
      </c>
      <c r="R14" s="7" t="s">
        <v>143</v>
      </c>
      <c r="S14" s="7" t="s">
        <v>143</v>
      </c>
    </row>
    <row r="15" spans="1:19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143</v>
      </c>
      <c r="H15" s="7" t="s">
        <v>143</v>
      </c>
      <c r="I15" s="7" t="s">
        <v>143</v>
      </c>
      <c r="J15" s="7" t="s">
        <v>143</v>
      </c>
      <c r="K15" s="7" t="s">
        <v>143</v>
      </c>
      <c r="L15" s="7" t="s">
        <v>143</v>
      </c>
      <c r="M15" s="7" t="s">
        <v>143</v>
      </c>
      <c r="N15" s="7" t="s">
        <v>143</v>
      </c>
      <c r="O15" s="7" t="s">
        <v>143</v>
      </c>
      <c r="P15" s="7" t="s">
        <v>143</v>
      </c>
      <c r="Q15" s="7" t="s">
        <v>143</v>
      </c>
      <c r="R15" s="7" t="s">
        <v>143</v>
      </c>
      <c r="S15" s="7" t="s">
        <v>143</v>
      </c>
    </row>
    <row r="16" spans="1:19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28</v>
      </c>
      <c r="H16" s="7" t="s">
        <v>27</v>
      </c>
      <c r="I16" s="7" t="s">
        <v>28</v>
      </c>
      <c r="J16" s="7" t="s">
        <v>27</v>
      </c>
      <c r="K16" s="7" t="s">
        <v>27</v>
      </c>
      <c r="L16" s="7" t="s">
        <v>28</v>
      </c>
      <c r="M16" s="7" t="s">
        <v>28</v>
      </c>
      <c r="N16" s="7" t="s">
        <v>27</v>
      </c>
      <c r="O16" s="7" t="s">
        <v>27</v>
      </c>
      <c r="P16" s="7" t="s">
        <v>28</v>
      </c>
      <c r="Q16" s="7" t="s">
        <v>28</v>
      </c>
      <c r="R16" s="7" t="s">
        <v>27</v>
      </c>
      <c r="S16" s="7" t="s">
        <v>27</v>
      </c>
    </row>
    <row r="17" spans="1:19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28</v>
      </c>
      <c r="I17" s="11" t="s">
        <v>28</v>
      </c>
      <c r="J17" s="11" t="s">
        <v>143</v>
      </c>
      <c r="K17" s="11" t="s">
        <v>27</v>
      </c>
      <c r="L17" s="11" t="s">
        <v>27</v>
      </c>
      <c r="M17" s="11" t="s">
        <v>27</v>
      </c>
      <c r="N17" s="11" t="s">
        <v>27</v>
      </c>
      <c r="O17" s="11" t="s">
        <v>28</v>
      </c>
      <c r="P17" s="11" t="s">
        <v>27</v>
      </c>
      <c r="Q17" s="11" t="s">
        <v>28</v>
      </c>
      <c r="R17" s="11" t="s">
        <v>28</v>
      </c>
      <c r="S17" s="11" t="s">
        <v>28</v>
      </c>
    </row>
    <row r="18" spans="1:19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27</v>
      </c>
      <c r="M18" s="7" t="s">
        <v>27</v>
      </c>
      <c r="N18" s="7" t="s">
        <v>27</v>
      </c>
      <c r="O18" s="7" t="s">
        <v>27</v>
      </c>
      <c r="P18" s="7" t="s">
        <v>28</v>
      </c>
      <c r="Q18" s="7" t="s">
        <v>28</v>
      </c>
      <c r="R18" s="7" t="s">
        <v>28</v>
      </c>
      <c r="S18" s="7" t="s">
        <v>27</v>
      </c>
    </row>
    <row r="19" spans="1:19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7" t="s">
        <v>28</v>
      </c>
      <c r="J19" s="7" t="s">
        <v>27</v>
      </c>
      <c r="K19" s="7" t="s">
        <v>27</v>
      </c>
      <c r="L19" s="7" t="s">
        <v>28</v>
      </c>
      <c r="M19" s="7" t="s">
        <v>147</v>
      </c>
      <c r="N19" s="7" t="s">
        <v>27</v>
      </c>
      <c r="O19" s="7" t="s">
        <v>28</v>
      </c>
      <c r="P19" s="7" t="s">
        <v>28</v>
      </c>
      <c r="Q19" s="7" t="s">
        <v>28</v>
      </c>
      <c r="R19" s="7" t="s">
        <v>28</v>
      </c>
      <c r="S19" s="7" t="s">
        <v>28</v>
      </c>
    </row>
    <row r="20" spans="1:19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28</v>
      </c>
      <c r="J20" s="7" t="s">
        <v>27</v>
      </c>
      <c r="K20" s="7" t="s">
        <v>27</v>
      </c>
      <c r="L20" s="7" t="s">
        <v>27</v>
      </c>
      <c r="M20" s="7" t="s">
        <v>27</v>
      </c>
      <c r="N20" s="7" t="s">
        <v>27</v>
      </c>
      <c r="O20" s="7" t="s">
        <v>28</v>
      </c>
      <c r="P20" s="7" t="s">
        <v>28</v>
      </c>
      <c r="Q20" s="7" t="s">
        <v>28</v>
      </c>
      <c r="R20" s="7" t="s">
        <v>28</v>
      </c>
      <c r="S20" s="7" t="s">
        <v>28</v>
      </c>
    </row>
    <row r="21" spans="1:19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28</v>
      </c>
      <c r="J21" s="7" t="s">
        <v>27</v>
      </c>
      <c r="K21" s="7" t="s">
        <v>27</v>
      </c>
      <c r="L21" s="7" t="s">
        <v>27</v>
      </c>
      <c r="M21" s="7" t="s">
        <v>27</v>
      </c>
      <c r="N21" s="7" t="s">
        <v>27</v>
      </c>
      <c r="O21" s="7" t="s">
        <v>28</v>
      </c>
      <c r="P21" s="7" t="s">
        <v>27</v>
      </c>
      <c r="Q21" s="7" t="s">
        <v>28</v>
      </c>
      <c r="R21" s="7" t="s">
        <v>28</v>
      </c>
      <c r="S21" s="7" t="s">
        <v>28</v>
      </c>
    </row>
    <row r="22" spans="1:19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28</v>
      </c>
      <c r="H22" s="7" t="s">
        <v>27</v>
      </c>
      <c r="I22" s="7" t="s">
        <v>28</v>
      </c>
      <c r="J22" s="7" t="s">
        <v>27</v>
      </c>
      <c r="K22" s="7" t="s">
        <v>27</v>
      </c>
      <c r="L22" s="7" t="s">
        <v>28</v>
      </c>
      <c r="M22" s="7" t="s">
        <v>28</v>
      </c>
      <c r="N22" s="7" t="s">
        <v>27</v>
      </c>
      <c r="O22" s="7" t="s">
        <v>27</v>
      </c>
      <c r="P22" s="7" t="s">
        <v>28</v>
      </c>
      <c r="Q22" s="7" t="s">
        <v>27</v>
      </c>
      <c r="R22" s="7" t="s">
        <v>27</v>
      </c>
      <c r="S22" s="7" t="s">
        <v>28</v>
      </c>
    </row>
    <row r="23" spans="1:19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28</v>
      </c>
      <c r="H23" s="7" t="s">
        <v>27</v>
      </c>
      <c r="I23" s="7" t="s">
        <v>28</v>
      </c>
      <c r="J23" s="7" t="s">
        <v>27</v>
      </c>
      <c r="K23" s="7" t="s">
        <v>27</v>
      </c>
      <c r="L23" s="7" t="s">
        <v>143</v>
      </c>
      <c r="M23" s="7" t="s">
        <v>28</v>
      </c>
      <c r="N23" s="7" t="s">
        <v>27</v>
      </c>
      <c r="O23" s="7" t="s">
        <v>27</v>
      </c>
      <c r="P23" s="7" t="s">
        <v>28</v>
      </c>
      <c r="Q23" s="7" t="s">
        <v>28</v>
      </c>
      <c r="R23" s="7" t="s">
        <v>27</v>
      </c>
      <c r="S23" s="7" t="s">
        <v>28</v>
      </c>
    </row>
    <row r="24" spans="1:19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28</v>
      </c>
      <c r="J24" s="7" t="s">
        <v>27</v>
      </c>
      <c r="K24" s="7" t="s">
        <v>27</v>
      </c>
      <c r="L24" s="7" t="s">
        <v>143</v>
      </c>
      <c r="M24" s="7" t="s">
        <v>28</v>
      </c>
      <c r="N24" s="7" t="s">
        <v>27</v>
      </c>
      <c r="O24" s="7" t="s">
        <v>28</v>
      </c>
      <c r="P24" s="7" t="s">
        <v>28</v>
      </c>
      <c r="Q24" s="7" t="s">
        <v>28</v>
      </c>
      <c r="R24" s="7" t="s">
        <v>143</v>
      </c>
      <c r="S24" s="7" t="s">
        <v>28</v>
      </c>
    </row>
    <row r="25" spans="1:19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28</v>
      </c>
      <c r="H25" s="7" t="s">
        <v>27</v>
      </c>
      <c r="I25" s="7" t="s">
        <v>28</v>
      </c>
      <c r="J25" s="7" t="s">
        <v>27</v>
      </c>
      <c r="K25" s="7" t="s">
        <v>28</v>
      </c>
      <c r="L25" s="7" t="s">
        <v>28</v>
      </c>
      <c r="M25" s="7" t="s">
        <v>143</v>
      </c>
      <c r="N25" s="7" t="s">
        <v>27</v>
      </c>
      <c r="O25" s="7" t="s">
        <v>27</v>
      </c>
      <c r="P25" s="7" t="s">
        <v>28</v>
      </c>
      <c r="Q25" s="7" t="s">
        <v>27</v>
      </c>
      <c r="R25" s="7" t="s">
        <v>27</v>
      </c>
      <c r="S25" s="7" t="s">
        <v>147</v>
      </c>
    </row>
    <row r="26" spans="1:19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7" t="s">
        <v>28</v>
      </c>
      <c r="J26" s="7" t="s">
        <v>27</v>
      </c>
      <c r="K26" s="7" t="s">
        <v>28</v>
      </c>
      <c r="L26" s="7" t="s">
        <v>27</v>
      </c>
      <c r="M26" s="7" t="s">
        <v>27</v>
      </c>
      <c r="N26" s="7" t="s">
        <v>27</v>
      </c>
      <c r="O26" s="7" t="s">
        <v>28</v>
      </c>
      <c r="P26" s="7" t="s">
        <v>28</v>
      </c>
      <c r="Q26" s="7" t="s">
        <v>28</v>
      </c>
      <c r="R26" s="7" t="s">
        <v>28</v>
      </c>
      <c r="S26" s="7" t="s">
        <v>147</v>
      </c>
    </row>
    <row r="27" spans="1:19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28</v>
      </c>
      <c r="I27" s="11" t="s">
        <v>28</v>
      </c>
      <c r="J27" s="11" t="s">
        <v>27</v>
      </c>
      <c r="K27" s="11" t="s">
        <v>27</v>
      </c>
      <c r="L27" s="11" t="s">
        <v>28</v>
      </c>
      <c r="M27" s="11" t="s">
        <v>27</v>
      </c>
      <c r="N27" s="11" t="s">
        <v>27</v>
      </c>
      <c r="O27" s="11" t="s">
        <v>27</v>
      </c>
      <c r="P27" s="11" t="s">
        <v>28</v>
      </c>
      <c r="Q27" s="11" t="s">
        <v>28</v>
      </c>
      <c r="R27" s="11" t="s">
        <v>28</v>
      </c>
      <c r="S27" s="11" t="s">
        <v>27</v>
      </c>
    </row>
    <row r="28" spans="1:19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7" t="s">
        <v>28</v>
      </c>
      <c r="J28" s="7" t="s">
        <v>27</v>
      </c>
      <c r="K28" s="7" t="s">
        <v>27</v>
      </c>
      <c r="L28" s="7" t="s">
        <v>27</v>
      </c>
      <c r="M28" s="7" t="s">
        <v>27</v>
      </c>
      <c r="N28" s="7" t="s">
        <v>27</v>
      </c>
      <c r="O28" s="7" t="s">
        <v>28</v>
      </c>
      <c r="P28" s="7" t="s">
        <v>28</v>
      </c>
      <c r="Q28" s="7" t="s">
        <v>28</v>
      </c>
      <c r="R28" s="7" t="s">
        <v>28</v>
      </c>
      <c r="S28" s="7" t="s">
        <v>28</v>
      </c>
    </row>
    <row r="29" spans="1:19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  <c r="I29" s="7" t="s">
        <v>28</v>
      </c>
      <c r="J29" s="7" t="s">
        <v>27</v>
      </c>
      <c r="K29" s="7" t="s">
        <v>28</v>
      </c>
      <c r="L29" s="7" t="s">
        <v>27</v>
      </c>
      <c r="M29" s="7" t="s">
        <v>27</v>
      </c>
      <c r="N29" s="7" t="s">
        <v>143</v>
      </c>
      <c r="O29" s="7" t="s">
        <v>143</v>
      </c>
      <c r="P29" s="7" t="s">
        <v>143</v>
      </c>
      <c r="Q29" s="7" t="s">
        <v>28</v>
      </c>
      <c r="R29" s="7" t="s">
        <v>28</v>
      </c>
      <c r="S29" s="7" t="s">
        <v>28</v>
      </c>
    </row>
    <row r="30" spans="1:19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  <c r="H30" s="7" t="s">
        <v>27</v>
      </c>
      <c r="I30" s="7" t="s">
        <v>28</v>
      </c>
      <c r="J30" s="7" t="s">
        <v>27</v>
      </c>
      <c r="K30" s="7" t="s">
        <v>143</v>
      </c>
      <c r="L30" s="7" t="s">
        <v>27</v>
      </c>
      <c r="M30" s="7" t="s">
        <v>28</v>
      </c>
      <c r="N30" s="7" t="s">
        <v>27</v>
      </c>
      <c r="O30" s="7" t="s">
        <v>147</v>
      </c>
      <c r="P30" s="7" t="s">
        <v>28</v>
      </c>
      <c r="Q30" s="7" t="s">
        <v>28</v>
      </c>
      <c r="R30" s="7" t="s">
        <v>28</v>
      </c>
      <c r="S30" s="7" t="s">
        <v>27</v>
      </c>
    </row>
    <row r="31" spans="1:19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28</v>
      </c>
      <c r="I31" s="7" t="s">
        <v>28</v>
      </c>
      <c r="J31" s="7" t="s">
        <v>28</v>
      </c>
      <c r="K31" s="7" t="s">
        <v>28</v>
      </c>
      <c r="L31" s="7" t="s">
        <v>27</v>
      </c>
      <c r="M31" s="7" t="s">
        <v>27</v>
      </c>
      <c r="N31" s="7" t="s">
        <v>28</v>
      </c>
      <c r="O31" s="7" t="s">
        <v>28</v>
      </c>
      <c r="P31" s="7" t="s">
        <v>27</v>
      </c>
      <c r="Q31" s="7" t="s">
        <v>27</v>
      </c>
      <c r="R31" s="7" t="s">
        <v>28</v>
      </c>
      <c r="S31" s="7" t="s">
        <v>27</v>
      </c>
    </row>
    <row r="32" spans="1:19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28</v>
      </c>
      <c r="J32" s="7" t="s">
        <v>27</v>
      </c>
      <c r="K32" s="7" t="s">
        <v>28</v>
      </c>
      <c r="L32" s="7" t="s">
        <v>27</v>
      </c>
      <c r="M32" s="7" t="s">
        <v>27</v>
      </c>
      <c r="N32" s="7" t="s">
        <v>28</v>
      </c>
      <c r="O32" s="7" t="s">
        <v>28</v>
      </c>
      <c r="P32" s="7" t="s">
        <v>27</v>
      </c>
      <c r="Q32" s="7" t="s">
        <v>28</v>
      </c>
      <c r="R32" s="7" t="s">
        <v>28</v>
      </c>
      <c r="S32" s="7" t="s">
        <v>28</v>
      </c>
    </row>
    <row r="33" spans="1:19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28</v>
      </c>
      <c r="H33" s="7" t="s">
        <v>27</v>
      </c>
      <c r="I33" s="7" t="s">
        <v>28</v>
      </c>
      <c r="J33" s="7" t="s">
        <v>27</v>
      </c>
      <c r="K33" s="7" t="s">
        <v>27</v>
      </c>
      <c r="L33" s="7" t="s">
        <v>28</v>
      </c>
      <c r="M33" s="7" t="s">
        <v>28</v>
      </c>
      <c r="N33" s="7" t="s">
        <v>27</v>
      </c>
      <c r="O33" s="7" t="s">
        <v>27</v>
      </c>
      <c r="P33" s="7" t="s">
        <v>27</v>
      </c>
      <c r="Q33" s="7" t="s">
        <v>28</v>
      </c>
      <c r="R33" s="7" t="s">
        <v>27</v>
      </c>
      <c r="S33" s="7" t="s">
        <v>27</v>
      </c>
    </row>
    <row r="34" spans="1:19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28</v>
      </c>
      <c r="H34" s="7" t="s">
        <v>27</v>
      </c>
      <c r="I34" s="7" t="s">
        <v>28</v>
      </c>
      <c r="J34" s="7" t="s">
        <v>143</v>
      </c>
      <c r="K34" s="7" t="s">
        <v>27</v>
      </c>
      <c r="L34" s="7" t="s">
        <v>28</v>
      </c>
      <c r="M34" s="7" t="s">
        <v>28</v>
      </c>
      <c r="N34" s="7" t="s">
        <v>27</v>
      </c>
      <c r="O34" s="7" t="s">
        <v>27</v>
      </c>
      <c r="P34" s="7" t="s">
        <v>28</v>
      </c>
      <c r="Q34" s="7" t="s">
        <v>28</v>
      </c>
      <c r="R34" s="7" t="s">
        <v>27</v>
      </c>
      <c r="S34" s="7" t="s">
        <v>28</v>
      </c>
    </row>
    <row r="35" spans="1:19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7" t="s">
        <v>143</v>
      </c>
      <c r="J35" s="7" t="s">
        <v>27</v>
      </c>
      <c r="K35" s="7" t="s">
        <v>27</v>
      </c>
      <c r="L35" s="7" t="s">
        <v>143</v>
      </c>
      <c r="M35" s="7" t="s">
        <v>27</v>
      </c>
      <c r="N35" s="7" t="s">
        <v>28</v>
      </c>
      <c r="O35" s="7" t="s">
        <v>28</v>
      </c>
      <c r="P35" s="7" t="s">
        <v>28</v>
      </c>
      <c r="Q35" s="7" t="s">
        <v>28</v>
      </c>
      <c r="R35" s="7" t="s">
        <v>28</v>
      </c>
      <c r="S35" s="7" t="s">
        <v>28</v>
      </c>
    </row>
    <row r="36" spans="1:19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28</v>
      </c>
      <c r="J36" s="7" t="s">
        <v>27</v>
      </c>
      <c r="K36" s="7" t="s">
        <v>27</v>
      </c>
      <c r="L36" s="7" t="s">
        <v>27</v>
      </c>
      <c r="M36" s="7" t="s">
        <v>27</v>
      </c>
      <c r="N36" s="7" t="s">
        <v>28</v>
      </c>
      <c r="O36" s="7" t="s">
        <v>28</v>
      </c>
      <c r="P36" s="7" t="s">
        <v>28</v>
      </c>
      <c r="Q36" s="7" t="s">
        <v>28</v>
      </c>
      <c r="R36" s="7" t="s">
        <v>28</v>
      </c>
      <c r="S36" s="7" t="s">
        <v>28</v>
      </c>
    </row>
    <row r="37" spans="1:19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28</v>
      </c>
      <c r="I37" s="11" t="s">
        <v>28</v>
      </c>
      <c r="J37" s="11" t="s">
        <v>27</v>
      </c>
      <c r="K37" s="11" t="s">
        <v>27</v>
      </c>
      <c r="L37" s="11" t="s">
        <v>27</v>
      </c>
      <c r="M37" s="11" t="s">
        <v>27</v>
      </c>
      <c r="N37" s="11" t="s">
        <v>28</v>
      </c>
      <c r="O37" s="11" t="s">
        <v>28</v>
      </c>
      <c r="P37" s="11" t="s">
        <v>28</v>
      </c>
      <c r="Q37" s="11" t="s">
        <v>28</v>
      </c>
      <c r="R37" s="11" t="s">
        <v>28</v>
      </c>
      <c r="S37" s="11" t="s">
        <v>28</v>
      </c>
    </row>
    <row r="38" spans="1:19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28</v>
      </c>
      <c r="I38" s="7" t="s">
        <v>28</v>
      </c>
      <c r="J38" s="7" t="s">
        <v>28</v>
      </c>
      <c r="K38" s="7" t="s">
        <v>28</v>
      </c>
      <c r="L38" s="7" t="s">
        <v>27</v>
      </c>
      <c r="M38" s="7" t="s">
        <v>143</v>
      </c>
      <c r="N38" s="7" t="s">
        <v>27</v>
      </c>
      <c r="O38" s="7" t="s">
        <v>28</v>
      </c>
      <c r="P38" s="7" t="s">
        <v>27</v>
      </c>
      <c r="Q38" s="7" t="s">
        <v>28</v>
      </c>
      <c r="R38" s="7" t="s">
        <v>28</v>
      </c>
      <c r="S38" s="7" t="s">
        <v>143</v>
      </c>
    </row>
    <row r="39" spans="1:19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28</v>
      </c>
      <c r="I39" s="7" t="s">
        <v>28</v>
      </c>
      <c r="J39" s="7" t="s">
        <v>27</v>
      </c>
      <c r="K39" s="7" t="s">
        <v>27</v>
      </c>
      <c r="L39" s="7" t="s">
        <v>27</v>
      </c>
      <c r="M39" s="7" t="s">
        <v>27</v>
      </c>
      <c r="N39" s="7" t="s">
        <v>28</v>
      </c>
      <c r="O39" s="7" t="s">
        <v>28</v>
      </c>
      <c r="P39" s="7" t="s">
        <v>28</v>
      </c>
      <c r="Q39" s="7" t="s">
        <v>28</v>
      </c>
      <c r="R39" s="7" t="s">
        <v>28</v>
      </c>
      <c r="S39" s="7" t="s">
        <v>28</v>
      </c>
    </row>
    <row r="40" spans="1:19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28</v>
      </c>
      <c r="H40" s="7" t="s">
        <v>27</v>
      </c>
      <c r="I40" s="7" t="s">
        <v>28</v>
      </c>
      <c r="J40" s="7" t="s">
        <v>27</v>
      </c>
      <c r="K40" s="7" t="s">
        <v>143</v>
      </c>
      <c r="L40" s="7" t="s">
        <v>28</v>
      </c>
      <c r="M40" s="7" t="s">
        <v>28</v>
      </c>
      <c r="N40" s="7" t="s">
        <v>27</v>
      </c>
      <c r="O40" s="7" t="s">
        <v>27</v>
      </c>
      <c r="P40" s="7" t="s">
        <v>28</v>
      </c>
      <c r="Q40" s="7" t="s">
        <v>28</v>
      </c>
      <c r="R40" s="7" t="s">
        <v>27</v>
      </c>
      <c r="S40" s="7" t="s">
        <v>28</v>
      </c>
    </row>
    <row r="41" spans="1:19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7" t="s">
        <v>28</v>
      </c>
      <c r="J41" s="7" t="s">
        <v>143</v>
      </c>
      <c r="K41" s="7" t="s">
        <v>27</v>
      </c>
      <c r="L41" s="7" t="s">
        <v>27</v>
      </c>
      <c r="M41" s="7" t="s">
        <v>28</v>
      </c>
      <c r="N41" s="7" t="s">
        <v>27</v>
      </c>
      <c r="O41" s="7" t="s">
        <v>28</v>
      </c>
      <c r="P41" s="7" t="s">
        <v>143</v>
      </c>
      <c r="Q41" s="7" t="s">
        <v>143</v>
      </c>
      <c r="R41" s="7" t="s">
        <v>143</v>
      </c>
      <c r="S41" s="7" t="s">
        <v>143</v>
      </c>
    </row>
    <row r="42" spans="1:19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28</v>
      </c>
      <c r="H42" s="7" t="s">
        <v>27</v>
      </c>
      <c r="I42" s="7" t="s">
        <v>28</v>
      </c>
      <c r="J42" s="7" t="s">
        <v>27</v>
      </c>
      <c r="K42" s="7" t="s">
        <v>27</v>
      </c>
      <c r="L42" s="7" t="s">
        <v>28</v>
      </c>
      <c r="M42" s="7" t="s">
        <v>28</v>
      </c>
      <c r="N42" s="7" t="s">
        <v>27</v>
      </c>
      <c r="O42" s="7" t="s">
        <v>27</v>
      </c>
      <c r="P42" s="7" t="s">
        <v>28</v>
      </c>
      <c r="Q42" s="7" t="s">
        <v>28</v>
      </c>
      <c r="R42" s="7" t="s">
        <v>27</v>
      </c>
      <c r="S42" s="7" t="s">
        <v>28</v>
      </c>
    </row>
    <row r="43" spans="1:19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28</v>
      </c>
      <c r="H43" s="7" t="s">
        <v>27</v>
      </c>
      <c r="I43" s="7" t="s">
        <v>28</v>
      </c>
      <c r="J43" s="7" t="s">
        <v>27</v>
      </c>
      <c r="K43" s="7" t="s">
        <v>27</v>
      </c>
      <c r="L43" s="7" t="s">
        <v>28</v>
      </c>
      <c r="M43" s="7" t="s">
        <v>28</v>
      </c>
      <c r="N43" s="7" t="s">
        <v>27</v>
      </c>
      <c r="O43" s="7" t="s">
        <v>27</v>
      </c>
      <c r="P43" s="7" t="s">
        <v>28</v>
      </c>
      <c r="Q43" s="7" t="s">
        <v>28</v>
      </c>
      <c r="R43" s="7" t="s">
        <v>27</v>
      </c>
      <c r="S43" s="7" t="s">
        <v>27</v>
      </c>
    </row>
    <row r="44" spans="1:19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7" t="s">
        <v>28</v>
      </c>
      <c r="J44" s="7" t="s">
        <v>28</v>
      </c>
      <c r="K44" s="7" t="s">
        <v>28</v>
      </c>
      <c r="L44" s="7" t="s">
        <v>27</v>
      </c>
      <c r="M44" s="7" t="s">
        <v>27</v>
      </c>
      <c r="N44" s="7" t="s">
        <v>27</v>
      </c>
      <c r="O44" s="7" t="s">
        <v>27</v>
      </c>
      <c r="P44" s="7" t="s">
        <v>28</v>
      </c>
      <c r="Q44" s="7" t="s">
        <v>28</v>
      </c>
      <c r="R44" s="7" t="s">
        <v>28</v>
      </c>
      <c r="S44" s="7" t="s">
        <v>27</v>
      </c>
    </row>
    <row r="45" spans="1:19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150</v>
      </c>
      <c r="K45" s="4" t="s">
        <v>151</v>
      </c>
      <c r="L45" s="4" t="s">
        <v>152</v>
      </c>
      <c r="M45" s="4" t="s">
        <v>153</v>
      </c>
      <c r="N45" s="4" t="s">
        <v>154</v>
      </c>
      <c r="O45" s="4" t="s">
        <v>155</v>
      </c>
      <c r="P45" s="4" t="s">
        <v>156</v>
      </c>
      <c r="Q45" s="4" t="s">
        <v>228</v>
      </c>
      <c r="R45" s="4" t="s">
        <v>229</v>
      </c>
      <c r="S45" s="4" t="s">
        <v>230</v>
      </c>
    </row>
    <row r="46" spans="1:19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28</v>
      </c>
      <c r="K46" s="7" t="s">
        <v>28</v>
      </c>
      <c r="L46" s="7" t="s">
        <v>27</v>
      </c>
      <c r="M46" s="7" t="s">
        <v>27</v>
      </c>
      <c r="N46" s="7" t="s">
        <v>28</v>
      </c>
      <c r="O46" s="7" t="s">
        <v>27</v>
      </c>
      <c r="P46" s="7" t="s">
        <v>28</v>
      </c>
      <c r="Q46" s="7" t="s">
        <v>28</v>
      </c>
      <c r="R46" s="7" t="s">
        <v>28</v>
      </c>
      <c r="S46" s="7" t="s">
        <v>27</v>
      </c>
    </row>
    <row r="47" spans="1:19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28</v>
      </c>
      <c r="H47" s="13" t="s">
        <v>27</v>
      </c>
      <c r="I47" s="13" t="s">
        <v>28</v>
      </c>
      <c r="J47" s="13" t="s">
        <v>27</v>
      </c>
      <c r="K47" s="13" t="s">
        <v>27</v>
      </c>
      <c r="L47" s="13" t="s">
        <v>28</v>
      </c>
      <c r="M47" s="13" t="s">
        <v>28</v>
      </c>
      <c r="N47" s="13" t="s">
        <v>27</v>
      </c>
      <c r="O47" s="13" t="s">
        <v>27</v>
      </c>
      <c r="P47" s="13" t="s">
        <v>28</v>
      </c>
      <c r="Q47" s="13" t="s">
        <v>28</v>
      </c>
      <c r="R47" s="13" t="s">
        <v>27</v>
      </c>
      <c r="S47" s="13" t="s">
        <v>147</v>
      </c>
    </row>
    <row r="48" spans="1:19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28</v>
      </c>
      <c r="H48" s="13" t="s">
        <v>27</v>
      </c>
      <c r="I48" s="13" t="s">
        <v>28</v>
      </c>
      <c r="J48" s="13" t="s">
        <v>27</v>
      </c>
      <c r="K48" s="13" t="s">
        <v>27</v>
      </c>
      <c r="L48" s="13" t="s">
        <v>28</v>
      </c>
      <c r="M48" s="13" t="s">
        <v>28</v>
      </c>
      <c r="N48" s="13" t="s">
        <v>27</v>
      </c>
      <c r="O48" s="13" t="s">
        <v>27</v>
      </c>
      <c r="P48" s="13" t="s">
        <v>28</v>
      </c>
      <c r="Q48" s="13" t="s">
        <v>28</v>
      </c>
      <c r="R48" s="13" t="s">
        <v>27</v>
      </c>
      <c r="S48" s="13" t="s">
        <v>28</v>
      </c>
    </row>
    <row r="49" spans="1:19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28</v>
      </c>
      <c r="H49" s="13" t="s">
        <v>27</v>
      </c>
      <c r="I49" s="13" t="s">
        <v>28</v>
      </c>
      <c r="J49" s="13" t="s">
        <v>27</v>
      </c>
      <c r="K49" s="13" t="s">
        <v>27</v>
      </c>
      <c r="L49" s="13" t="s">
        <v>28</v>
      </c>
      <c r="M49" s="13" t="s">
        <v>28</v>
      </c>
      <c r="N49" s="13" t="s">
        <v>27</v>
      </c>
      <c r="O49" s="13" t="s">
        <v>27</v>
      </c>
      <c r="P49" s="13" t="s">
        <v>28</v>
      </c>
      <c r="Q49" s="13" t="s">
        <v>28</v>
      </c>
      <c r="R49" s="13" t="s">
        <v>27</v>
      </c>
      <c r="S49" s="13" t="s">
        <v>28</v>
      </c>
    </row>
    <row r="50" spans="1:19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28</v>
      </c>
      <c r="H50" s="13" t="s">
        <v>27</v>
      </c>
      <c r="I50" s="13" t="s">
        <v>28</v>
      </c>
      <c r="J50" s="13" t="s">
        <v>27</v>
      </c>
      <c r="K50" s="13" t="s">
        <v>27</v>
      </c>
      <c r="L50" s="13" t="s">
        <v>28</v>
      </c>
      <c r="M50" s="13" t="s">
        <v>28</v>
      </c>
      <c r="N50" s="13" t="s">
        <v>27</v>
      </c>
      <c r="O50" s="13" t="s">
        <v>27</v>
      </c>
      <c r="P50" s="13" t="s">
        <v>28</v>
      </c>
      <c r="Q50" s="13" t="s">
        <v>147</v>
      </c>
      <c r="R50" s="13" t="s">
        <v>27</v>
      </c>
      <c r="S50" s="13" t="s">
        <v>28</v>
      </c>
    </row>
    <row r="51" spans="1:19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28</v>
      </c>
      <c r="I51" s="13" t="s">
        <v>28</v>
      </c>
      <c r="J51" s="13" t="s">
        <v>27</v>
      </c>
      <c r="K51" s="13" t="s">
        <v>27</v>
      </c>
      <c r="L51" s="13" t="s">
        <v>27</v>
      </c>
      <c r="M51" s="13" t="s">
        <v>27</v>
      </c>
      <c r="N51" s="13" t="s">
        <v>27</v>
      </c>
      <c r="O51" s="13" t="s">
        <v>28</v>
      </c>
      <c r="P51" s="13" t="s">
        <v>28</v>
      </c>
      <c r="Q51" s="13" t="s">
        <v>28</v>
      </c>
      <c r="R51" s="13" t="s">
        <v>28</v>
      </c>
      <c r="S51" s="13" t="s">
        <v>28</v>
      </c>
    </row>
    <row r="52" spans="1:19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143</v>
      </c>
      <c r="H52" s="13" t="s">
        <v>143</v>
      </c>
      <c r="I52" s="13" t="s">
        <v>143</v>
      </c>
      <c r="J52" s="13" t="s">
        <v>143</v>
      </c>
      <c r="K52" s="13" t="s">
        <v>143</v>
      </c>
      <c r="L52" s="13" t="s">
        <v>143</v>
      </c>
      <c r="M52" s="13" t="s">
        <v>143</v>
      </c>
      <c r="N52" s="13" t="s">
        <v>143</v>
      </c>
      <c r="O52" s="13" t="s">
        <v>143</v>
      </c>
      <c r="P52" s="13" t="s">
        <v>143</v>
      </c>
      <c r="Q52" s="13" t="s">
        <v>143</v>
      </c>
      <c r="R52" s="13" t="s">
        <v>143</v>
      </c>
      <c r="S52" s="13" t="s">
        <v>143</v>
      </c>
    </row>
    <row r="53" spans="1:19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28</v>
      </c>
      <c r="J53" s="13" t="s">
        <v>28</v>
      </c>
      <c r="K53" s="13" t="s">
        <v>28</v>
      </c>
      <c r="L53" s="13" t="s">
        <v>27</v>
      </c>
      <c r="M53" s="13" t="s">
        <v>27</v>
      </c>
      <c r="N53" s="13" t="s">
        <v>27</v>
      </c>
      <c r="O53" s="13" t="s">
        <v>27</v>
      </c>
      <c r="P53" s="13" t="s">
        <v>28</v>
      </c>
      <c r="Q53" s="13" t="s">
        <v>28</v>
      </c>
      <c r="R53" s="13" t="s">
        <v>28</v>
      </c>
      <c r="S53" s="13" t="s">
        <v>27</v>
      </c>
    </row>
    <row r="54" spans="1:19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28</v>
      </c>
      <c r="H54" s="13" t="s">
        <v>27</v>
      </c>
      <c r="I54" s="13" t="s">
        <v>28</v>
      </c>
      <c r="J54" s="13" t="s">
        <v>27</v>
      </c>
      <c r="K54" s="13" t="s">
        <v>27</v>
      </c>
      <c r="L54" s="13" t="s">
        <v>28</v>
      </c>
      <c r="M54" s="13" t="s">
        <v>28</v>
      </c>
      <c r="N54" s="13" t="s">
        <v>27</v>
      </c>
      <c r="O54" s="13" t="s">
        <v>27</v>
      </c>
      <c r="P54" s="13" t="s">
        <v>28</v>
      </c>
      <c r="Q54" s="13" t="s">
        <v>28</v>
      </c>
      <c r="R54" s="13" t="s">
        <v>27</v>
      </c>
      <c r="S54" s="13" t="s">
        <v>28</v>
      </c>
    </row>
    <row r="55" spans="1:19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13" t="s">
        <v>28</v>
      </c>
      <c r="J55" s="13" t="s">
        <v>27</v>
      </c>
      <c r="K55" s="13" t="s">
        <v>27</v>
      </c>
      <c r="L55" s="13" t="s">
        <v>27</v>
      </c>
      <c r="M55" s="13" t="s">
        <v>147</v>
      </c>
      <c r="N55" s="13" t="s">
        <v>27</v>
      </c>
      <c r="O55" s="13" t="s">
        <v>28</v>
      </c>
      <c r="P55" s="13" t="s">
        <v>28</v>
      </c>
      <c r="Q55" s="13" t="s">
        <v>28</v>
      </c>
      <c r="R55" s="13" t="s">
        <v>28</v>
      </c>
      <c r="S55" s="13" t="s">
        <v>28</v>
      </c>
    </row>
    <row r="56" spans="1:19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28</v>
      </c>
      <c r="H56" s="13" t="s">
        <v>27</v>
      </c>
      <c r="I56" s="13" t="s">
        <v>28</v>
      </c>
      <c r="J56" s="13" t="s">
        <v>27</v>
      </c>
      <c r="K56" s="13" t="s">
        <v>27</v>
      </c>
      <c r="L56" s="13" t="s">
        <v>143</v>
      </c>
      <c r="M56" s="13" t="s">
        <v>28</v>
      </c>
      <c r="N56" s="13" t="s">
        <v>27</v>
      </c>
      <c r="O56" s="13" t="s">
        <v>27</v>
      </c>
      <c r="P56" s="13" t="s">
        <v>28</v>
      </c>
      <c r="Q56" s="13" t="s">
        <v>28</v>
      </c>
      <c r="R56" s="13" t="s">
        <v>27</v>
      </c>
      <c r="S56" s="13" t="s">
        <v>28</v>
      </c>
    </row>
    <row r="57" spans="1:19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28</v>
      </c>
      <c r="H57" s="13" t="s">
        <v>27</v>
      </c>
      <c r="I57" s="13" t="s">
        <v>28</v>
      </c>
      <c r="J57" s="13" t="s">
        <v>27</v>
      </c>
      <c r="K57" s="13" t="s">
        <v>27</v>
      </c>
      <c r="L57" s="13" t="s">
        <v>28</v>
      </c>
      <c r="M57" s="13" t="s">
        <v>28</v>
      </c>
      <c r="N57" s="13" t="s">
        <v>27</v>
      </c>
      <c r="O57" s="13" t="s">
        <v>27</v>
      </c>
      <c r="P57" s="13" t="s">
        <v>28</v>
      </c>
      <c r="Q57" s="13" t="s">
        <v>28</v>
      </c>
      <c r="R57" s="13" t="s">
        <v>27</v>
      </c>
      <c r="S57" s="13" t="s">
        <v>28</v>
      </c>
    </row>
    <row r="58" spans="1:19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28</v>
      </c>
      <c r="I58" s="13" t="s">
        <v>28</v>
      </c>
      <c r="J58" s="13" t="s">
        <v>28</v>
      </c>
      <c r="K58" s="13" t="s">
        <v>28</v>
      </c>
      <c r="L58" s="13" t="s">
        <v>27</v>
      </c>
      <c r="M58" s="13" t="s">
        <v>27</v>
      </c>
      <c r="N58" s="13" t="s">
        <v>27</v>
      </c>
      <c r="O58" s="13" t="s">
        <v>27</v>
      </c>
      <c r="P58" s="13" t="s">
        <v>28</v>
      </c>
      <c r="Q58" s="13" t="s">
        <v>28</v>
      </c>
      <c r="R58" s="13" t="s">
        <v>28</v>
      </c>
      <c r="S58" s="13" t="s">
        <v>27</v>
      </c>
    </row>
    <row r="59" spans="1:19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28</v>
      </c>
      <c r="I59" s="13" t="s">
        <v>28</v>
      </c>
      <c r="J59" s="13" t="s">
        <v>28</v>
      </c>
      <c r="K59" s="13" t="s">
        <v>28</v>
      </c>
      <c r="L59" s="13" t="s">
        <v>27</v>
      </c>
      <c r="M59" s="13" t="s">
        <v>27</v>
      </c>
      <c r="N59" s="13" t="s">
        <v>147</v>
      </c>
      <c r="O59" s="13" t="s">
        <v>28</v>
      </c>
      <c r="P59" s="13" t="s">
        <v>27</v>
      </c>
      <c r="Q59" s="13" t="s">
        <v>28</v>
      </c>
      <c r="R59" s="13" t="s">
        <v>28</v>
      </c>
      <c r="S59" s="13" t="s">
        <v>27</v>
      </c>
    </row>
    <row r="60" spans="1:19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28</v>
      </c>
      <c r="H60" s="13" t="s">
        <v>28</v>
      </c>
      <c r="I60" s="13" t="s">
        <v>28</v>
      </c>
      <c r="J60" s="13" t="s">
        <v>27</v>
      </c>
      <c r="K60" s="13" t="s">
        <v>28</v>
      </c>
      <c r="L60" s="13" t="s">
        <v>28</v>
      </c>
      <c r="M60" s="13" t="s">
        <v>28</v>
      </c>
      <c r="N60" s="13" t="s">
        <v>27</v>
      </c>
      <c r="O60" s="13" t="s">
        <v>27</v>
      </c>
      <c r="P60" s="13" t="s">
        <v>28</v>
      </c>
      <c r="Q60" s="13" t="s">
        <v>28</v>
      </c>
      <c r="R60" s="13" t="s">
        <v>27</v>
      </c>
      <c r="S60" s="13" t="s">
        <v>28</v>
      </c>
    </row>
    <row r="61" spans="1:19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143</v>
      </c>
      <c r="H61" s="13" t="s">
        <v>143</v>
      </c>
      <c r="I61" s="13" t="s">
        <v>143</v>
      </c>
      <c r="J61" s="13" t="s">
        <v>143</v>
      </c>
      <c r="K61" s="13" t="s">
        <v>143</v>
      </c>
      <c r="L61" s="13" t="s">
        <v>143</v>
      </c>
      <c r="M61" s="13" t="s">
        <v>143</v>
      </c>
      <c r="N61" s="13" t="s">
        <v>143</v>
      </c>
      <c r="O61" s="13" t="s">
        <v>143</v>
      </c>
      <c r="P61" s="13" t="s">
        <v>143</v>
      </c>
      <c r="Q61" s="13" t="s">
        <v>143</v>
      </c>
      <c r="R61" s="13" t="s">
        <v>143</v>
      </c>
      <c r="S61" s="13" t="s">
        <v>143</v>
      </c>
    </row>
    <row r="62" spans="1:19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28</v>
      </c>
      <c r="J62" s="13" t="s">
        <v>28</v>
      </c>
      <c r="K62" s="13" t="s">
        <v>27</v>
      </c>
      <c r="L62" s="13" t="s">
        <v>27</v>
      </c>
      <c r="M62" s="13" t="s">
        <v>28</v>
      </c>
      <c r="N62" s="13" t="s">
        <v>28</v>
      </c>
      <c r="O62" s="13" t="s">
        <v>28</v>
      </c>
      <c r="P62" s="13" t="s">
        <v>28</v>
      </c>
      <c r="Q62" s="13" t="s">
        <v>28</v>
      </c>
      <c r="R62" s="13" t="s">
        <v>28</v>
      </c>
      <c r="S62" s="13" t="s">
        <v>28</v>
      </c>
    </row>
    <row r="63" spans="1:19" ht="17.45" customHeight="1">
      <c r="A63" s="7"/>
      <c r="B63" s="12"/>
      <c r="C63" s="12"/>
      <c r="D63" s="12"/>
      <c r="E63" s="12"/>
      <c r="F63" s="23" t="s">
        <v>27</v>
      </c>
      <c r="G63" s="24">
        <f>COUNTIF(G2:G62,"Ja")</f>
        <v>34</v>
      </c>
      <c r="H63" s="24">
        <f>COUNTIF(H2:H62,"Ja")</f>
        <v>41</v>
      </c>
      <c r="I63" s="24">
        <f>COUNTIF(I2:I62,"Ja")</f>
        <v>3</v>
      </c>
      <c r="J63" s="24">
        <f t="shared" ref="J63:S63" si="0">COUNTIF(J2:J62,"Ja")</f>
        <v>41</v>
      </c>
      <c r="K63" s="24">
        <f t="shared" si="0"/>
        <v>40</v>
      </c>
      <c r="L63" s="24">
        <f t="shared" si="0"/>
        <v>31</v>
      </c>
      <c r="M63" s="24">
        <f t="shared" si="0"/>
        <v>27</v>
      </c>
      <c r="N63" s="24">
        <f t="shared" si="0"/>
        <v>46</v>
      </c>
      <c r="O63" s="24">
        <f t="shared" si="0"/>
        <v>28</v>
      </c>
      <c r="P63" s="24">
        <f t="shared" si="0"/>
        <v>8</v>
      </c>
      <c r="Q63" s="24">
        <f t="shared" si="0"/>
        <v>5</v>
      </c>
      <c r="R63" s="24">
        <f t="shared" si="0"/>
        <v>21</v>
      </c>
      <c r="S63" s="25">
        <f t="shared" si="0"/>
        <v>14</v>
      </c>
    </row>
    <row r="64" spans="1:19" ht="17.45" customHeight="1">
      <c r="A64" s="7"/>
      <c r="B64" s="7"/>
      <c r="C64" s="12"/>
      <c r="D64" s="12"/>
      <c r="E64" s="7"/>
      <c r="F64" s="26" t="s">
        <v>28</v>
      </c>
      <c r="G64" s="14">
        <f>COUNTIF(G2:G62,"Nein")</f>
        <v>21</v>
      </c>
      <c r="H64" s="14">
        <f>COUNTIF(H2:H62,"Nein")</f>
        <v>15</v>
      </c>
      <c r="I64" s="14">
        <f>COUNTIF(I2:I62,"Nein")</f>
        <v>52</v>
      </c>
      <c r="J64" s="14">
        <f t="shared" ref="J64:S64" si="1">COUNTIF(J2:J62,"Nein")</f>
        <v>12</v>
      </c>
      <c r="K64" s="14">
        <f t="shared" si="1"/>
        <v>14</v>
      </c>
      <c r="L64" s="14">
        <f t="shared" si="1"/>
        <v>21</v>
      </c>
      <c r="M64" s="14">
        <f t="shared" si="1"/>
        <v>24</v>
      </c>
      <c r="N64" s="14">
        <f t="shared" si="1"/>
        <v>8</v>
      </c>
      <c r="O64" s="14">
        <f t="shared" si="1"/>
        <v>26</v>
      </c>
      <c r="P64" s="14">
        <f t="shared" si="1"/>
        <v>45</v>
      </c>
      <c r="Q64" s="14">
        <f t="shared" si="1"/>
        <v>48</v>
      </c>
      <c r="R64" s="14">
        <f t="shared" si="1"/>
        <v>33</v>
      </c>
      <c r="S64" s="27">
        <f t="shared" si="1"/>
        <v>37</v>
      </c>
    </row>
    <row r="65" spans="1:19" ht="17.45" customHeight="1">
      <c r="A65" s="13"/>
      <c r="C65" s="12"/>
      <c r="D65" s="12"/>
      <c r="E65" s="7"/>
      <c r="F65" s="26" t="s">
        <v>8</v>
      </c>
      <c r="G65" s="16">
        <f>COUNTIF(G2:G62,"Enth")</f>
        <v>0</v>
      </c>
      <c r="H65" s="16">
        <f>COUNTIF(H2:H62,"Enth")</f>
        <v>0</v>
      </c>
      <c r="I65" s="16">
        <f>COUNTIF(I2:I62,"Enth")</f>
        <v>0</v>
      </c>
      <c r="J65" s="16">
        <f t="shared" ref="J65:S65" si="2">COUNTIF(J2:J62,"Enth")</f>
        <v>0</v>
      </c>
      <c r="K65" s="16">
        <f t="shared" si="2"/>
        <v>0</v>
      </c>
      <c r="L65" s="16">
        <f t="shared" si="2"/>
        <v>0</v>
      </c>
      <c r="M65" s="16">
        <f t="shared" si="2"/>
        <v>3</v>
      </c>
      <c r="N65" s="16">
        <f t="shared" si="2"/>
        <v>1</v>
      </c>
      <c r="O65" s="16">
        <f t="shared" si="2"/>
        <v>1</v>
      </c>
      <c r="P65" s="16">
        <f t="shared" si="2"/>
        <v>0</v>
      </c>
      <c r="Q65" s="16">
        <f t="shared" si="2"/>
        <v>1</v>
      </c>
      <c r="R65" s="16">
        <f t="shared" si="2"/>
        <v>0</v>
      </c>
      <c r="S65" s="28">
        <f t="shared" si="2"/>
        <v>3</v>
      </c>
    </row>
    <row r="66" spans="1:19" ht="17.45" customHeight="1" thickBot="1">
      <c r="A66" s="17"/>
      <c r="B66" s="17"/>
      <c r="C66" s="12"/>
      <c r="D66" s="12"/>
      <c r="E66" s="22" t="s">
        <v>20</v>
      </c>
      <c r="F66" s="26" t="s">
        <v>26</v>
      </c>
      <c r="G66" s="18">
        <f>COUNTIF(G2:G62,"V/A/N")</f>
        <v>5</v>
      </c>
      <c r="H66" s="18">
        <f>COUNTIF(H2:H62,"V/A/N")</f>
        <v>4</v>
      </c>
      <c r="I66" s="18">
        <f>COUNTIF(I2:I62,"V/A/N")</f>
        <v>5</v>
      </c>
      <c r="J66" s="18">
        <f t="shared" ref="J66:S66" si="3">COUNTIF(J2:J62,"V/A/N")</f>
        <v>7</v>
      </c>
      <c r="K66" s="18">
        <f t="shared" si="3"/>
        <v>6</v>
      </c>
      <c r="L66" s="18">
        <f t="shared" si="3"/>
        <v>8</v>
      </c>
      <c r="M66" s="18">
        <f t="shared" si="3"/>
        <v>6</v>
      </c>
      <c r="N66" s="18">
        <f t="shared" si="3"/>
        <v>5</v>
      </c>
      <c r="O66" s="18">
        <f t="shared" si="3"/>
        <v>5</v>
      </c>
      <c r="P66" s="18">
        <f t="shared" si="3"/>
        <v>7</v>
      </c>
      <c r="Q66" s="18">
        <f t="shared" si="3"/>
        <v>6</v>
      </c>
      <c r="R66" s="18">
        <f t="shared" si="3"/>
        <v>6</v>
      </c>
      <c r="S66" s="29">
        <f t="shared" si="3"/>
        <v>6</v>
      </c>
    </row>
    <row r="67" spans="1:19" ht="15" customHeight="1" thickTop="1" thickBot="1">
      <c r="A67" s="15"/>
      <c r="C67" s="33"/>
      <c r="D67" s="33"/>
      <c r="E67" s="34"/>
      <c r="F67" s="30" t="s">
        <v>7</v>
      </c>
      <c r="G67" s="31">
        <f>SUM(G63:G66)</f>
        <v>60</v>
      </c>
      <c r="H67" s="31">
        <f>SUM(H63:H66)</f>
        <v>60</v>
      </c>
      <c r="I67" s="31">
        <f>SUM(I63:I66)</f>
        <v>60</v>
      </c>
      <c r="J67" s="31">
        <f t="shared" ref="J67:S67" si="4">SUM(J63:J66)</f>
        <v>60</v>
      </c>
      <c r="K67" s="31">
        <f t="shared" si="4"/>
        <v>60</v>
      </c>
      <c r="L67" s="31">
        <f t="shared" si="4"/>
        <v>60</v>
      </c>
      <c r="M67" s="31">
        <f t="shared" si="4"/>
        <v>60</v>
      </c>
      <c r="N67" s="31">
        <f t="shared" si="4"/>
        <v>60</v>
      </c>
      <c r="O67" s="31">
        <f t="shared" si="4"/>
        <v>60</v>
      </c>
      <c r="P67" s="31">
        <f t="shared" si="4"/>
        <v>60</v>
      </c>
      <c r="Q67" s="31">
        <f t="shared" si="4"/>
        <v>60</v>
      </c>
      <c r="R67" s="31">
        <f t="shared" si="4"/>
        <v>60</v>
      </c>
      <c r="S67" s="32">
        <f t="shared" si="4"/>
        <v>60</v>
      </c>
    </row>
    <row r="68" spans="1:19" ht="15" customHeight="1"/>
    <row r="69" spans="1:19" ht="15" customHeight="1">
      <c r="D69" s="20"/>
      <c r="G69" s="5"/>
      <c r="J69" s="5"/>
    </row>
    <row r="70" spans="1:19" ht="15">
      <c r="C70" s="20" t="s">
        <v>2</v>
      </c>
      <c r="D70" s="35" t="s">
        <v>158</v>
      </c>
      <c r="F70" s="20"/>
      <c r="G70" s="21"/>
      <c r="H70" s="20"/>
      <c r="I70" s="20"/>
      <c r="J70" s="21"/>
      <c r="K70" s="20"/>
      <c r="L70" s="20" t="s">
        <v>144</v>
      </c>
      <c r="N70" s="20" t="s">
        <v>145</v>
      </c>
      <c r="Q70" s="38" t="s">
        <v>231</v>
      </c>
      <c r="R70" s="20"/>
      <c r="S70" s="20"/>
    </row>
    <row r="71" spans="1:19" ht="15">
      <c r="D71" s="35" t="s">
        <v>233</v>
      </c>
    </row>
    <row r="72" spans="1:19" ht="15">
      <c r="D72" s="20"/>
      <c r="E72" s="20"/>
    </row>
    <row r="73" spans="1:19">
      <c r="C73" s="5" t="s">
        <v>146</v>
      </c>
      <c r="D73" s="36" t="s">
        <v>161</v>
      </c>
      <c r="L73" s="5" t="s">
        <v>159</v>
      </c>
      <c r="N73" s="5" t="s">
        <v>27</v>
      </c>
      <c r="Q73" s="5">
        <v>34</v>
      </c>
    </row>
    <row r="74" spans="1:19">
      <c r="D74" s="5" t="s">
        <v>235</v>
      </c>
      <c r="L74" s="5" t="s">
        <v>160</v>
      </c>
      <c r="N74" s="5" t="s">
        <v>28</v>
      </c>
      <c r="Q74" s="5">
        <v>21</v>
      </c>
    </row>
    <row r="75" spans="1:19">
      <c r="D75" s="5" t="s">
        <v>234</v>
      </c>
      <c r="N75" s="5" t="s">
        <v>147</v>
      </c>
      <c r="O75" s="5" t="s">
        <v>8</v>
      </c>
      <c r="Q75" s="5">
        <v>0</v>
      </c>
    </row>
    <row r="76" spans="1:19" ht="15">
      <c r="D76" s="20"/>
      <c r="N76" s="5" t="s">
        <v>143</v>
      </c>
      <c r="Q76" s="5">
        <v>5</v>
      </c>
    </row>
    <row r="77" spans="1:19" ht="15">
      <c r="D77" s="20"/>
      <c r="N77" s="20" t="s">
        <v>7</v>
      </c>
      <c r="Q77" s="20">
        <f>SUM(Q73:Q76)</f>
        <v>60</v>
      </c>
    </row>
    <row r="78" spans="1:19" ht="15">
      <c r="D78" s="20"/>
      <c r="N78" s="37" t="s">
        <v>162</v>
      </c>
      <c r="O78" s="37" t="s">
        <v>164</v>
      </c>
      <c r="P78" s="37"/>
      <c r="Q78" s="37"/>
    </row>
    <row r="79" spans="1:19" ht="15">
      <c r="D79" s="20"/>
      <c r="N79" s="37" t="s">
        <v>163</v>
      </c>
      <c r="O79" s="37" t="s">
        <v>165</v>
      </c>
      <c r="P79" s="37"/>
      <c r="Q79" s="37"/>
    </row>
    <row r="80" spans="1:19" ht="15">
      <c r="D80" s="20"/>
    </row>
    <row r="81" spans="3:17">
      <c r="C81" s="5" t="s">
        <v>148</v>
      </c>
      <c r="D81" s="36" t="s">
        <v>161</v>
      </c>
      <c r="L81" s="5" t="s">
        <v>166</v>
      </c>
      <c r="N81" s="5" t="s">
        <v>27</v>
      </c>
      <c r="Q81" s="5">
        <v>41</v>
      </c>
    </row>
    <row r="82" spans="3:17">
      <c r="D82" s="5" t="s">
        <v>171</v>
      </c>
      <c r="L82" s="5" t="s">
        <v>167</v>
      </c>
      <c r="N82" s="5" t="s">
        <v>28</v>
      </c>
      <c r="Q82" s="5">
        <v>15</v>
      </c>
    </row>
    <row r="83" spans="3:17">
      <c r="D83" s="5" t="s">
        <v>168</v>
      </c>
      <c r="N83" s="5" t="s">
        <v>147</v>
      </c>
      <c r="O83" s="5" t="s">
        <v>8</v>
      </c>
      <c r="Q83" s="5">
        <v>0</v>
      </c>
    </row>
    <row r="84" spans="3:17">
      <c r="D84" s="5" t="s">
        <v>169</v>
      </c>
      <c r="N84" s="5" t="s">
        <v>143</v>
      </c>
      <c r="Q84" s="5">
        <v>4</v>
      </c>
    </row>
    <row r="85" spans="3:17" ht="15">
      <c r="D85" s="20"/>
      <c r="N85" s="20" t="s">
        <v>7</v>
      </c>
      <c r="Q85" s="20">
        <f>SUM(Q81:Q84)</f>
        <v>60</v>
      </c>
    </row>
    <row r="86" spans="3:17" ht="15">
      <c r="D86" s="20"/>
      <c r="N86" s="37" t="s">
        <v>162</v>
      </c>
      <c r="O86" s="37" t="s">
        <v>164</v>
      </c>
      <c r="P86" s="37"/>
      <c r="Q86" s="37"/>
    </row>
    <row r="87" spans="3:17" ht="15">
      <c r="D87" s="20"/>
      <c r="N87" s="37" t="s">
        <v>163</v>
      </c>
      <c r="O87" s="37" t="s">
        <v>174</v>
      </c>
      <c r="P87" s="37"/>
      <c r="Q87" s="37"/>
    </row>
    <row r="88" spans="3:17" ht="15">
      <c r="D88" s="20"/>
    </row>
    <row r="89" spans="3:17">
      <c r="C89" s="5" t="s">
        <v>149</v>
      </c>
      <c r="D89" s="36" t="s">
        <v>161</v>
      </c>
      <c r="L89" s="5" t="s">
        <v>166</v>
      </c>
      <c r="N89" s="5" t="s">
        <v>27</v>
      </c>
      <c r="Q89" s="5">
        <v>3</v>
      </c>
    </row>
    <row r="90" spans="3:17">
      <c r="D90" s="5" t="s">
        <v>172</v>
      </c>
      <c r="L90" s="5" t="s">
        <v>170</v>
      </c>
      <c r="N90" s="5" t="s">
        <v>28</v>
      </c>
      <c r="Q90" s="5">
        <v>52</v>
      </c>
    </row>
    <row r="91" spans="3:17">
      <c r="D91" s="5" t="s">
        <v>173</v>
      </c>
      <c r="N91" s="5" t="s">
        <v>147</v>
      </c>
      <c r="O91" s="5" t="s">
        <v>8</v>
      </c>
      <c r="Q91" s="5">
        <v>0</v>
      </c>
    </row>
    <row r="92" spans="3:17">
      <c r="N92" s="5" t="s">
        <v>143</v>
      </c>
      <c r="Q92" s="5">
        <v>5</v>
      </c>
    </row>
    <row r="93" spans="3:17" ht="15">
      <c r="N93" s="20" t="s">
        <v>7</v>
      </c>
      <c r="Q93" s="20">
        <f>SUM(Q89:Q92)</f>
        <v>60</v>
      </c>
    </row>
    <row r="94" spans="3:17">
      <c r="N94" s="37" t="s">
        <v>162</v>
      </c>
      <c r="O94" s="37" t="s">
        <v>164</v>
      </c>
      <c r="P94" s="37"/>
      <c r="Q94" s="37"/>
    </row>
    <row r="95" spans="3:17">
      <c r="N95" s="37" t="s">
        <v>163</v>
      </c>
      <c r="O95" s="37" t="s">
        <v>175</v>
      </c>
      <c r="P95" s="37"/>
      <c r="Q95" s="37"/>
    </row>
    <row r="96" spans="3:17" ht="15">
      <c r="N96" s="20"/>
    </row>
    <row r="97" spans="3:17">
      <c r="C97" s="5" t="s">
        <v>176</v>
      </c>
      <c r="D97" s="36" t="s">
        <v>182</v>
      </c>
      <c r="L97" s="5" t="s">
        <v>166</v>
      </c>
      <c r="N97" s="5" t="s">
        <v>27</v>
      </c>
      <c r="Q97" s="5">
        <v>41</v>
      </c>
    </row>
    <row r="98" spans="3:17">
      <c r="D98" s="5" t="s">
        <v>177</v>
      </c>
      <c r="L98" s="5" t="s">
        <v>179</v>
      </c>
      <c r="N98" s="5" t="s">
        <v>28</v>
      </c>
      <c r="Q98" s="5">
        <v>12</v>
      </c>
    </row>
    <row r="99" spans="3:17">
      <c r="D99" s="5" t="s">
        <v>178</v>
      </c>
      <c r="N99" s="5" t="s">
        <v>147</v>
      </c>
      <c r="O99" s="5" t="s">
        <v>8</v>
      </c>
      <c r="Q99" s="5">
        <v>0</v>
      </c>
    </row>
    <row r="100" spans="3:17">
      <c r="N100" s="5" t="s">
        <v>143</v>
      </c>
      <c r="Q100" s="5">
        <v>7</v>
      </c>
    </row>
    <row r="101" spans="3:17" ht="15">
      <c r="N101" s="20" t="s">
        <v>7</v>
      </c>
      <c r="Q101" s="20">
        <f>SUM(Q97:Q100)</f>
        <v>60</v>
      </c>
    </row>
    <row r="102" spans="3:17">
      <c r="N102" s="37" t="s">
        <v>162</v>
      </c>
      <c r="O102" s="37" t="s">
        <v>164</v>
      </c>
      <c r="P102" s="37"/>
      <c r="Q102" s="37"/>
    </row>
    <row r="103" spans="3:17">
      <c r="N103" s="37" t="s">
        <v>163</v>
      </c>
      <c r="O103" s="37" t="s">
        <v>180</v>
      </c>
      <c r="P103" s="37"/>
      <c r="Q103" s="37"/>
    </row>
    <row r="105" spans="3:17">
      <c r="C105" s="5" t="s">
        <v>181</v>
      </c>
      <c r="D105" s="36" t="s">
        <v>183</v>
      </c>
      <c r="L105" s="5" t="s">
        <v>159</v>
      </c>
      <c r="N105" s="5" t="s">
        <v>27</v>
      </c>
      <c r="Q105" s="5">
        <v>40</v>
      </c>
    </row>
    <row r="106" spans="3:17">
      <c r="D106" s="5" t="s">
        <v>184</v>
      </c>
      <c r="L106" s="5" t="s">
        <v>179</v>
      </c>
      <c r="N106" s="5" t="s">
        <v>28</v>
      </c>
      <c r="Q106" s="5">
        <v>14</v>
      </c>
    </row>
    <row r="107" spans="3:17">
      <c r="N107" s="5" t="s">
        <v>147</v>
      </c>
      <c r="O107" s="5" t="s">
        <v>8</v>
      </c>
      <c r="Q107" s="5">
        <v>0</v>
      </c>
    </row>
    <row r="108" spans="3:17">
      <c r="N108" s="5" t="s">
        <v>143</v>
      </c>
      <c r="Q108" s="5">
        <v>6</v>
      </c>
    </row>
    <row r="109" spans="3:17" ht="15">
      <c r="N109" s="20" t="s">
        <v>7</v>
      </c>
      <c r="Q109" s="20">
        <f>SUM(Q105:Q108)</f>
        <v>60</v>
      </c>
    </row>
    <row r="110" spans="3:17">
      <c r="N110" s="37" t="s">
        <v>162</v>
      </c>
      <c r="O110" s="37" t="s">
        <v>164</v>
      </c>
      <c r="P110" s="37"/>
      <c r="Q110" s="37"/>
    </row>
    <row r="111" spans="3:17">
      <c r="N111" s="37" t="s">
        <v>163</v>
      </c>
      <c r="O111" s="37" t="s">
        <v>180</v>
      </c>
      <c r="P111" s="37"/>
      <c r="Q111" s="37"/>
    </row>
    <row r="112" spans="3:17" ht="15">
      <c r="N112" s="20"/>
    </row>
    <row r="113" spans="3:17">
      <c r="C113" s="5" t="s">
        <v>185</v>
      </c>
      <c r="D113" s="36" t="s">
        <v>183</v>
      </c>
      <c r="L113" s="5" t="s">
        <v>166</v>
      </c>
      <c r="N113" s="5" t="s">
        <v>27</v>
      </c>
      <c r="Q113" s="5">
        <v>31</v>
      </c>
    </row>
    <row r="114" spans="3:17">
      <c r="D114" s="5" t="s">
        <v>236</v>
      </c>
      <c r="L114" s="5" t="s">
        <v>160</v>
      </c>
      <c r="N114" s="5" t="s">
        <v>28</v>
      </c>
      <c r="Q114" s="5">
        <v>21</v>
      </c>
    </row>
    <row r="115" spans="3:17">
      <c r="D115" s="5" t="s">
        <v>186</v>
      </c>
      <c r="N115" s="5" t="s">
        <v>147</v>
      </c>
      <c r="O115" s="5" t="s">
        <v>8</v>
      </c>
      <c r="Q115" s="5">
        <v>0</v>
      </c>
    </row>
    <row r="116" spans="3:17">
      <c r="N116" s="5" t="s">
        <v>143</v>
      </c>
      <c r="Q116" s="5">
        <v>8</v>
      </c>
    </row>
    <row r="117" spans="3:17" ht="15">
      <c r="N117" s="20" t="s">
        <v>7</v>
      </c>
      <c r="Q117" s="20">
        <f>SUM(Q113:Q116)</f>
        <v>60</v>
      </c>
    </row>
    <row r="118" spans="3:17">
      <c r="N118" s="37" t="s">
        <v>162</v>
      </c>
      <c r="O118" s="37" t="s">
        <v>164</v>
      </c>
      <c r="P118" s="37"/>
      <c r="Q118" s="37"/>
    </row>
    <row r="119" spans="3:17">
      <c r="N119" s="37" t="s">
        <v>163</v>
      </c>
      <c r="O119" s="37" t="s">
        <v>165</v>
      </c>
      <c r="P119" s="37"/>
      <c r="Q119" s="37"/>
    </row>
    <row r="120" spans="3:17" ht="15">
      <c r="N120" s="20"/>
    </row>
    <row r="121" spans="3:17" ht="15">
      <c r="N121" s="20"/>
    </row>
    <row r="124" spans="3:17">
      <c r="C124" s="5" t="s">
        <v>187</v>
      </c>
      <c r="D124" s="36" t="s">
        <v>188</v>
      </c>
      <c r="L124" s="5" t="s">
        <v>159</v>
      </c>
      <c r="N124" s="5" t="s">
        <v>27</v>
      </c>
      <c r="Q124" s="5">
        <v>27</v>
      </c>
    </row>
    <row r="125" spans="3:17">
      <c r="D125" s="5" t="s">
        <v>189</v>
      </c>
      <c r="L125" s="5" t="s">
        <v>160</v>
      </c>
      <c r="N125" s="5" t="s">
        <v>28</v>
      </c>
      <c r="Q125" s="5">
        <v>24</v>
      </c>
    </row>
    <row r="126" spans="3:17">
      <c r="D126" s="5" t="s">
        <v>190</v>
      </c>
      <c r="N126" s="5" t="s">
        <v>147</v>
      </c>
      <c r="O126" s="5" t="s">
        <v>8</v>
      </c>
      <c r="Q126" s="5">
        <v>3</v>
      </c>
    </row>
    <row r="127" spans="3:17">
      <c r="N127" s="5" t="s">
        <v>143</v>
      </c>
      <c r="Q127" s="5">
        <v>6</v>
      </c>
    </row>
    <row r="128" spans="3:17" ht="15">
      <c r="N128" s="20" t="s">
        <v>7</v>
      </c>
      <c r="Q128" s="20">
        <f>SUM(Q124:Q127)</f>
        <v>60</v>
      </c>
    </row>
    <row r="129" spans="3:17">
      <c r="N129" s="37" t="s">
        <v>162</v>
      </c>
      <c r="O129" s="37" t="s">
        <v>164</v>
      </c>
      <c r="P129" s="37"/>
      <c r="Q129" s="37"/>
    </row>
    <row r="130" spans="3:17">
      <c r="N130" s="37" t="s">
        <v>163</v>
      </c>
      <c r="O130" s="37" t="s">
        <v>165</v>
      </c>
      <c r="P130" s="37"/>
      <c r="Q130" s="37"/>
    </row>
    <row r="131" spans="3:17" ht="15">
      <c r="N131" s="20"/>
    </row>
    <row r="132" spans="3:17">
      <c r="C132" s="5" t="s">
        <v>191</v>
      </c>
      <c r="D132" s="36" t="s">
        <v>192</v>
      </c>
      <c r="N132" s="5" t="s">
        <v>27</v>
      </c>
      <c r="Q132" s="5">
        <v>46</v>
      </c>
    </row>
    <row r="133" spans="3:17">
      <c r="D133" s="5" t="s">
        <v>195</v>
      </c>
      <c r="L133" s="5" t="s">
        <v>193</v>
      </c>
      <c r="N133" s="5" t="s">
        <v>28</v>
      </c>
      <c r="Q133" s="5">
        <v>8</v>
      </c>
    </row>
    <row r="134" spans="3:17">
      <c r="L134" s="5" t="s">
        <v>194</v>
      </c>
      <c r="N134" s="5" t="s">
        <v>147</v>
      </c>
      <c r="O134" s="5" t="s">
        <v>8</v>
      </c>
      <c r="Q134" s="5">
        <v>1</v>
      </c>
    </row>
    <row r="135" spans="3:17">
      <c r="N135" s="5" t="s">
        <v>143</v>
      </c>
      <c r="Q135" s="5">
        <v>5</v>
      </c>
    </row>
    <row r="136" spans="3:17" ht="15">
      <c r="N136" s="20" t="s">
        <v>7</v>
      </c>
      <c r="Q136" s="20">
        <f>SUM(Q132:Q135)</f>
        <v>60</v>
      </c>
    </row>
    <row r="137" spans="3:17">
      <c r="N137" s="37" t="s">
        <v>162</v>
      </c>
      <c r="O137" s="37" t="s">
        <v>196</v>
      </c>
      <c r="P137" s="37"/>
      <c r="Q137" s="37"/>
    </row>
    <row r="138" spans="3:17">
      <c r="N138" s="37" t="s">
        <v>163</v>
      </c>
      <c r="O138" s="37" t="s">
        <v>197</v>
      </c>
      <c r="P138" s="37"/>
      <c r="Q138" s="37"/>
    </row>
    <row r="140" spans="3:17">
      <c r="C140" s="5" t="s">
        <v>198</v>
      </c>
      <c r="D140" s="36" t="s">
        <v>192</v>
      </c>
      <c r="L140" s="5" t="s">
        <v>166</v>
      </c>
      <c r="N140" s="5" t="s">
        <v>27</v>
      </c>
      <c r="Q140" s="5">
        <v>28</v>
      </c>
    </row>
    <row r="141" spans="3:17">
      <c r="D141" s="5" t="s">
        <v>199</v>
      </c>
      <c r="L141" s="5" t="s">
        <v>210</v>
      </c>
      <c r="N141" s="5" t="s">
        <v>28</v>
      </c>
      <c r="Q141" s="5">
        <v>26</v>
      </c>
    </row>
    <row r="142" spans="3:17">
      <c r="D142" s="5" t="s">
        <v>200</v>
      </c>
      <c r="N142" s="5" t="s">
        <v>147</v>
      </c>
      <c r="O142" s="5" t="s">
        <v>8</v>
      </c>
      <c r="Q142" s="5">
        <v>1</v>
      </c>
    </row>
    <row r="143" spans="3:17">
      <c r="D143" s="5" t="s">
        <v>201</v>
      </c>
      <c r="N143" s="5" t="s">
        <v>143</v>
      </c>
      <c r="Q143" s="5">
        <v>5</v>
      </c>
    </row>
    <row r="144" spans="3:17" ht="15">
      <c r="D144" s="5" t="s">
        <v>202</v>
      </c>
      <c r="N144" s="20" t="s">
        <v>7</v>
      </c>
      <c r="Q144" s="20">
        <f>SUM(Q140:Q143)</f>
        <v>60</v>
      </c>
    </row>
    <row r="145" spans="3:17">
      <c r="D145" s="5" t="s">
        <v>203</v>
      </c>
      <c r="N145" s="37" t="s">
        <v>162</v>
      </c>
      <c r="O145" s="37" t="s">
        <v>205</v>
      </c>
      <c r="P145" s="37"/>
      <c r="Q145" s="37"/>
    </row>
    <row r="146" spans="3:17">
      <c r="D146" s="5" t="s">
        <v>204</v>
      </c>
      <c r="N146" s="37" t="s">
        <v>163</v>
      </c>
      <c r="O146" s="37" t="s">
        <v>196</v>
      </c>
      <c r="P146" s="37"/>
      <c r="Q146" s="37"/>
    </row>
    <row r="148" spans="3:17">
      <c r="C148" s="5" t="s">
        <v>222</v>
      </c>
      <c r="D148" s="36" t="s">
        <v>206</v>
      </c>
      <c r="L148" s="5" t="s">
        <v>166</v>
      </c>
      <c r="N148" s="5" t="s">
        <v>27</v>
      </c>
      <c r="Q148" s="5">
        <v>8</v>
      </c>
    </row>
    <row r="149" spans="3:17">
      <c r="D149" s="5" t="s">
        <v>208</v>
      </c>
      <c r="L149" s="5" t="s">
        <v>207</v>
      </c>
      <c r="N149" s="5" t="s">
        <v>28</v>
      </c>
      <c r="Q149" s="5">
        <v>45</v>
      </c>
    </row>
    <row r="150" spans="3:17">
      <c r="D150" s="5" t="s">
        <v>209</v>
      </c>
      <c r="N150" s="5" t="s">
        <v>147</v>
      </c>
      <c r="O150" s="5" t="s">
        <v>8</v>
      </c>
      <c r="Q150" s="5">
        <v>0</v>
      </c>
    </row>
    <row r="151" spans="3:17">
      <c r="N151" s="5" t="s">
        <v>143</v>
      </c>
      <c r="Q151" s="5">
        <v>7</v>
      </c>
    </row>
    <row r="152" spans="3:17" ht="15">
      <c r="N152" s="20" t="s">
        <v>7</v>
      </c>
      <c r="Q152" s="20">
        <f>SUM(Q148:Q151)</f>
        <v>60</v>
      </c>
    </row>
    <row r="153" spans="3:17">
      <c r="N153" s="37" t="s">
        <v>162</v>
      </c>
      <c r="O153" s="37" t="s">
        <v>211</v>
      </c>
      <c r="P153" s="37"/>
      <c r="Q153" s="37"/>
    </row>
    <row r="154" spans="3:17">
      <c r="N154" s="37" t="s">
        <v>163</v>
      </c>
      <c r="O154" s="37" t="s">
        <v>212</v>
      </c>
      <c r="P154" s="37"/>
      <c r="Q154" s="37"/>
    </row>
    <row r="156" spans="3:17">
      <c r="C156" s="5" t="s">
        <v>223</v>
      </c>
      <c r="D156" s="36" t="s">
        <v>213</v>
      </c>
      <c r="L156" s="5" t="s">
        <v>166</v>
      </c>
      <c r="N156" s="5" t="s">
        <v>27</v>
      </c>
      <c r="Q156" s="5">
        <v>5</v>
      </c>
    </row>
    <row r="157" spans="3:17">
      <c r="D157" s="5" t="s">
        <v>218</v>
      </c>
      <c r="L157" s="5" t="s">
        <v>221</v>
      </c>
      <c r="N157" s="5" t="s">
        <v>28</v>
      </c>
      <c r="Q157" s="5">
        <v>48</v>
      </c>
    </row>
    <row r="158" spans="3:17">
      <c r="D158" s="5" t="s">
        <v>214</v>
      </c>
      <c r="N158" s="5" t="s">
        <v>147</v>
      </c>
      <c r="O158" s="5" t="s">
        <v>8</v>
      </c>
      <c r="Q158" s="5">
        <v>1</v>
      </c>
    </row>
    <row r="159" spans="3:17">
      <c r="D159" s="5" t="s">
        <v>215</v>
      </c>
      <c r="N159" s="5" t="s">
        <v>143</v>
      </c>
      <c r="Q159" s="5">
        <v>6</v>
      </c>
    </row>
    <row r="160" spans="3:17" ht="15">
      <c r="D160" s="5" t="s">
        <v>216</v>
      </c>
      <c r="N160" s="20" t="s">
        <v>7</v>
      </c>
      <c r="Q160" s="20">
        <f>SUM(Q156:Q159)</f>
        <v>60</v>
      </c>
    </row>
    <row r="161" spans="3:17">
      <c r="N161" s="37" t="s">
        <v>162</v>
      </c>
      <c r="O161" s="37" t="s">
        <v>211</v>
      </c>
      <c r="P161" s="37"/>
      <c r="Q161" s="37"/>
    </row>
    <row r="162" spans="3:17">
      <c r="N162" s="37" t="s">
        <v>163</v>
      </c>
      <c r="O162" s="37" t="s">
        <v>217</v>
      </c>
      <c r="P162" s="37"/>
      <c r="Q162" s="37"/>
    </row>
    <row r="164" spans="3:17">
      <c r="C164" s="5" t="s">
        <v>224</v>
      </c>
      <c r="D164" s="36" t="s">
        <v>220</v>
      </c>
      <c r="L164" s="5" t="s">
        <v>166</v>
      </c>
      <c r="N164" s="5" t="s">
        <v>27</v>
      </c>
      <c r="Q164" s="5">
        <v>21</v>
      </c>
    </row>
    <row r="165" spans="3:17">
      <c r="D165" s="5" t="s">
        <v>219</v>
      </c>
      <c r="L165" s="5" t="s">
        <v>160</v>
      </c>
      <c r="N165" s="5" t="s">
        <v>28</v>
      </c>
      <c r="Q165" s="5">
        <v>33</v>
      </c>
    </row>
    <row r="166" spans="3:17">
      <c r="N166" s="5" t="s">
        <v>147</v>
      </c>
      <c r="O166" s="5" t="s">
        <v>8</v>
      </c>
      <c r="Q166" s="5">
        <v>0</v>
      </c>
    </row>
    <row r="167" spans="3:17">
      <c r="N167" s="5" t="s">
        <v>143</v>
      </c>
      <c r="Q167" s="5">
        <v>6</v>
      </c>
    </row>
    <row r="168" spans="3:17" ht="15">
      <c r="N168" s="20" t="s">
        <v>7</v>
      </c>
      <c r="Q168" s="20">
        <f>SUM(Q164:Q167)</f>
        <v>60</v>
      </c>
    </row>
    <row r="169" spans="3:17">
      <c r="N169" s="37" t="s">
        <v>162</v>
      </c>
      <c r="O169" s="37" t="s">
        <v>165</v>
      </c>
      <c r="P169" s="37"/>
      <c r="Q169" s="37"/>
    </row>
    <row r="170" spans="3:17">
      <c r="N170" s="37" t="s">
        <v>163</v>
      </c>
      <c r="O170" s="37" t="s">
        <v>211</v>
      </c>
      <c r="P170" s="37"/>
      <c r="Q170" s="37"/>
    </row>
    <row r="172" spans="3:17">
      <c r="C172" s="5" t="s">
        <v>232</v>
      </c>
      <c r="D172" s="36" t="s">
        <v>225</v>
      </c>
      <c r="L172" s="5" t="s">
        <v>225</v>
      </c>
      <c r="N172" s="5" t="s">
        <v>27</v>
      </c>
      <c r="Q172" s="5">
        <v>14</v>
      </c>
    </row>
    <row r="173" spans="3:17">
      <c r="D173" s="5" t="s">
        <v>227</v>
      </c>
      <c r="N173" s="5" t="s">
        <v>28</v>
      </c>
      <c r="Q173" s="5">
        <v>37</v>
      </c>
    </row>
    <row r="174" spans="3:17">
      <c r="D174" s="5" t="s">
        <v>226</v>
      </c>
      <c r="N174" s="5" t="s">
        <v>147</v>
      </c>
      <c r="O174" s="5" t="s">
        <v>8</v>
      </c>
      <c r="Q174" s="5">
        <v>3</v>
      </c>
    </row>
    <row r="175" spans="3:17">
      <c r="N175" s="5" t="s">
        <v>143</v>
      </c>
      <c r="Q175" s="5">
        <v>6</v>
      </c>
    </row>
    <row r="176" spans="3:17" ht="15">
      <c r="N176" s="20" t="s">
        <v>7</v>
      </c>
      <c r="Q176" s="20">
        <f>SUM(Q172:Q175)</f>
        <v>60</v>
      </c>
    </row>
  </sheetData>
  <sortState ref="A2:AZ113">
    <sortCondition ref="C1"/>
  </sortState>
  <phoneticPr fontId="2" type="noConversion"/>
  <conditionalFormatting sqref="G2:I44 G46:I66">
    <cfRule type="containsText" dxfId="5" priority="43" operator="containsText" text="Enth">
      <formula>NOT(ISERROR(SEARCH("Enth",G2)))</formula>
    </cfRule>
    <cfRule type="containsText" dxfId="4" priority="45" operator="containsText" text="Nein">
      <formula>NOT(ISERROR(SEARCH("Nein",G2)))</formula>
    </cfRule>
    <cfRule type="containsText" dxfId="3" priority="46" operator="containsText" text="Ja">
      <formula>NOT(ISERROR(SEARCH("Ja",G2)))</formula>
    </cfRule>
  </conditionalFormatting>
  <conditionalFormatting sqref="J2:S44 J46:S66">
    <cfRule type="containsText" dxfId="2" priority="1" operator="containsText" text="Enth">
      <formula>NOT(ISERROR(SEARCH("Enth",J2)))</formula>
    </cfRule>
    <cfRule type="containsText" dxfId="1" priority="2" operator="containsText" text="Nein">
      <formula>NOT(ISERROR(SEARCH("Nein",J2)))</formula>
    </cfRule>
    <cfRule type="containsText" dxfId="0" priority="3" operator="containsText" text="Ja">
      <formula>NOT(ISERROR(SEARCH("Ja",J2)))</formula>
    </cfRule>
  </conditionalFormatting>
  <pageMargins left="0.70866141732283472" right="0.31496062992125984" top="0.82677165354330717" bottom="0.31496062992125984" header="0.31496062992125984" footer="0.15748031496062992"/>
  <pageSetup paperSize="9" scale="61" fitToHeight="0" pageOrder="overThenDown" orientation="landscape" horizontalDpi="300" verticalDpi="300" r:id="rId1"/>
  <headerFooter>
    <oddHeader>&amp;L&amp;G&amp;C&amp;"Arial,Fett"&amp;16Definitiver Report&amp;R&amp;"Arial,Fett"&amp;16Kantonsratssitzung vom 31.08.2020, Nachmittag</oddHeader>
  </headerFooter>
  <rowBreaks count="6" manualBreakCount="6">
    <brk id="44" max="16383" man="1"/>
    <brk id="68" max="16383" man="1"/>
    <brk id="123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2020-09-02T14:25:26Z</cp:lastPrinted>
  <dcterms:created xsi:type="dcterms:W3CDTF">2013-10-23T08:03:36Z</dcterms:created>
  <dcterms:modified xsi:type="dcterms:W3CDTF">2020-09-02T14:25:43Z</dcterms:modified>
</cp:coreProperties>
</file>