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1" l="1"/>
  <c r="P66" i="1"/>
  <c r="Q65" i="1"/>
  <c r="P65" i="1"/>
  <c r="Q64" i="1"/>
  <c r="P64" i="1"/>
  <c r="Q63" i="1"/>
  <c r="P63" i="1"/>
  <c r="Q67" i="1" l="1"/>
  <c r="P67" i="1"/>
  <c r="F63" i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J67" i="1" s="1"/>
  <c r="K66" i="1"/>
  <c r="L66" i="1"/>
  <c r="M66" i="1"/>
  <c r="N66" i="1"/>
  <c r="O66" i="1"/>
  <c r="G67" i="1" l="1"/>
  <c r="N67" i="1"/>
  <c r="O67" i="1"/>
  <c r="F67" i="1"/>
  <c r="L67" i="1"/>
  <c r="K67" i="1"/>
  <c r="H67" i="1"/>
  <c r="I67" i="1"/>
  <c r="M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<sst xmlns="http://schemas.openxmlformats.org/spreadsheetml/2006/main" count="1268" uniqueCount="229">
  <si>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</si>
  <si>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</si>
  <si>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</si>
  <si>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</si>
  <si>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</si>
  <si>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</si>
  <si>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</si>
  <si>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</si>
  <si>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</si>
  <si>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</si>
  <si>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</si>
  <si>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</si>
  <si>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</si>
  <si>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</si>
  <si>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</si>
  <si>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</si>
  <si>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</si>
  <si>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</si>
  <si>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</si>
  <si>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</si>
  <si>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</si>
  <si>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</si>
  <si>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</si>
  <si>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</si>
  <si>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</si>
  <si>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</si>
  <si>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</si>
  <si>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</si>
  <si>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</si>
  <si>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</si>
  <si>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</si>
  <si>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</si>
  <si>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</si>
  <si>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</si>
  <si>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</si>
  <si>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</si>
  <si>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</si>
  <si>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</si>
  <si>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</si>
  <si>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</si>
  <si>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</si>
  <si>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</si>
  <si>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</si>
  <si>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</si>
  <si>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</si>
  <si>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</si>
  <si>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</si>
  <si>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</si>
  <si>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</si>
  <si>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</si>
  <si>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</si>
  <si>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</si>
  <si>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</si>
  <si>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</si>
  <si>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</si>
  <si>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</si>
  <si>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</si>
  <si>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</si>
  <si>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</si>
  <si>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</si>
  <si>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</si>
  <si>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</si>
  <si>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</si>
  <si>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</si>
  <si>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</si>
  <si>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</si>
  <si>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</si>
  <si>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</si>
  <si>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</si>
  <si>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</si>
  <si>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</si>
  <si>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</si>
  <si>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</si>
  <si>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</si>
  <si>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</si>
  <si>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</si>
  <si>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</si>
  <si>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</si>
  <si>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</si>
  <si>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</si>
  <si>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</si>
  <si>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</si>
  <si>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</si>
  <si>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</si>
  <si>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</si>
  <si>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</si>
  <si>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</si>
  <si>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</si>
  <si>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</si>
  <si>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</si>
  <si>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</si>
  <si>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</si>
  <si>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</si>
  <si>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</si>
  <si>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</si>
  <si>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</si>
  <si>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</si>
  <si>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</si>
  <si>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</si>
  <si>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</si>
  <si>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</si>
  <si>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</si>
  <si>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</si>
  <si>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</si>
  <si>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</si>
  <si>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</si>
  <si>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</si>
  <si>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</si>
  <si>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</si>
  <si>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</si>
  <si>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</si>
  <si>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</si>
  <si>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</si>
  <si>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</si>
  <si>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</si>
  <si>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</si>
  <si>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</si>
  <si>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</si>
  <si>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</si>
  <si>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</si>
  <si>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</si>
  <si>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</si>
  <si>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</si>
  <si>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</si>
  <si>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</si>
  <si>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</si>
  <si>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</si>
  <si>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</si>
  <si>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</si>
  <si>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</si>
  <si>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</si>
  <si>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Isabelle</t>
  </si>
  <si>
    <t>De Ventura</t>
  </si>
  <si>
    <t>Linda</t>
  </si>
  <si>
    <t xml:space="preserve">Lüthi </t>
  </si>
  <si>
    <t>Wohlgemuth</t>
  </si>
  <si>
    <t>Litscher</t>
  </si>
  <si>
    <t>Monika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</si>
  <si>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</si>
  <si>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</si>
  <si>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</si>
  <si>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</si>
  <si>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</si>
  <si>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</si>
  <si>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</si>
  <si>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</si>
  <si>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</si>
  <si>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</si>
  <si>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</si>
  <si>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</si>
  <si>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</si>
  <si>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</si>
  <si>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</si>
  <si>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</si>
  <si>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</si>
  <si>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</si>
  <si>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</si>
  <si>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</si>
  <si>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</si>
  <si>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</si>
  <si>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</si>
  <si>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</si>
  <si>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</si>
  <si>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</si>
  <si>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</si>
  <si>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</si>
  <si>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</si>
  <si>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</si>
  <si>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</si>
  <si>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vom 27. Februar 2024 betreffend Schaffung des Energiegesetzes</t>
  </si>
  <si>
    <t>Antrag Josef Würms</t>
  </si>
  <si>
    <t>Antrag</t>
  </si>
  <si>
    <t>Antrag Urs Capaul</t>
  </si>
  <si>
    <t xml:space="preserve">Ja bedeutet </t>
  </si>
  <si>
    <t>Nein bedeutet</t>
  </si>
  <si>
    <t xml:space="preserve"> Zustimmung </t>
  </si>
  <si>
    <t>Antrag J. Würms</t>
  </si>
  <si>
    <t>Zustimmung Kommissionsvorlage</t>
  </si>
  <si>
    <t>Antrag E. Sutter</t>
  </si>
  <si>
    <t>Antrag U. Capaul</t>
  </si>
  <si>
    <t>Antrag Diego Faccani</t>
  </si>
  <si>
    <t>Antrag D. Faccani</t>
  </si>
  <si>
    <t>Mit Stichentscheid obsiegt Antrag E. Sutter</t>
  </si>
  <si>
    <t>Antrag RR M. Kessler</t>
  </si>
  <si>
    <t>Antrag RR Matin Kessler</t>
  </si>
  <si>
    <t>Antrag Erwin Sutter</t>
  </si>
  <si>
    <t xml:space="preserve">Ergänzung letzter Satz in  Art. 23. Abs. 1 wie folgt: Können bei Neubauten oder bei bestehenden Bauten nach Erneuerungen und Umbauten von Anlagen </t>
  </si>
  <si>
    <t>Die Elektrizität stammt mehrheitlich aus Schweizer und ein Mindestanteil aus lokaler Produktion. Die Endverbraucher sind vorgängig zu</t>
  </si>
  <si>
    <t xml:space="preserve"> informieren und können eine andere Zusammensetzung der Elektrizität bestellen.</t>
  </si>
  <si>
    <r>
      <t xml:space="preserve">Anpassung erster Satz in Art. 25 Abs. 2 wie folgt: </t>
    </r>
    <r>
      <rPr>
        <u/>
        <sz val="11"/>
        <color theme="1"/>
        <rFont val="Arial"/>
        <family val="2"/>
      </rPr>
      <t>Für Endverbraucher besteht das Basisangebot ausschliesslich aus erneuerbaren Energien.</t>
    </r>
  </si>
  <si>
    <r>
      <t xml:space="preserve">Anpassung erster Satz in Art. 25 Abs. 2 wie folgt: </t>
    </r>
    <r>
      <rPr>
        <u/>
        <sz val="11"/>
        <color theme="1"/>
        <rFont val="Arial"/>
        <family val="2"/>
      </rPr>
      <t>Für Endverbraucher die auf den freien Marktzugang verzichten und für gebundene Endverbraucher</t>
    </r>
  </si>
  <si>
    <t xml:space="preserve">Streichung zweiter Satz in Art. 25 Abs. 2 wie folgt: Für Endverbraucher, die auf den freien Marktzugang verzichten, und für gebundene Endverbraucher </t>
  </si>
  <si>
    <t xml:space="preserve">Sowie Streichung der Abs. 3 und 4. </t>
  </si>
  <si>
    <r>
      <t xml:space="preserve">besteht das Basisangebot ausschliesslich aus erneuerbaren Energien. </t>
    </r>
    <r>
      <rPr>
        <strike/>
        <sz val="11"/>
        <color theme="1"/>
        <rFont val="Arial"/>
        <family val="2"/>
      </rPr>
      <t>Die Elektrizität stammt mehrheitlich aus Schweizer und ein Mindestanteil aus</t>
    </r>
  </si>
  <si>
    <r>
      <rPr>
        <strike/>
        <sz val="11"/>
        <color theme="1"/>
        <rFont val="Arial"/>
        <family val="2"/>
      </rPr>
      <t>lokaler Produktion</t>
    </r>
    <r>
      <rPr>
        <sz val="11"/>
        <color theme="1"/>
        <rFont val="Arial"/>
        <family val="2"/>
      </rPr>
      <t>. Die Endverbraucher sind vorgängig zu informieren und können eine andere Zusammensetzung der Elektrizität bestellen.</t>
    </r>
  </si>
  <si>
    <t>Ordnungsantrag Tim Bucher</t>
  </si>
  <si>
    <t>Ordnungsantrag</t>
  </si>
  <si>
    <t>sofortige Abstimmung</t>
  </si>
  <si>
    <t>Antrag Hansueli Graf</t>
  </si>
  <si>
    <t>Ergänzung erster Satz in Art. 26 Abs. 1 wie folgt: Bei umfassenden Dachsanierungen von Wohn- und Nichtwohnbauten ist das solare Potenzial der</t>
  </si>
  <si>
    <r>
      <t xml:space="preserve">geeigneten Dachflächen zur Eigenstromproduktion mittels PV-Anlagen zu nutzen, soweit dies technisch möglich </t>
    </r>
    <r>
      <rPr>
        <u/>
        <sz val="11"/>
        <color theme="1"/>
        <rFont val="Arial"/>
        <family val="2"/>
      </rPr>
      <t xml:space="preserve">und wirtschaftlich tragbar </t>
    </r>
    <r>
      <rPr>
        <sz val="11"/>
        <color theme="1"/>
        <rFont val="Arial"/>
        <family val="2"/>
      </rPr>
      <t>ist.</t>
    </r>
  </si>
  <si>
    <t>Bei einer umfassenden Dachsanierung wird die Dachhaut grossflächig ersetzt oder instand gestellt.</t>
  </si>
  <si>
    <t>Antrag  M. Freivogel</t>
  </si>
  <si>
    <r>
      <t xml:space="preserve">Anpassung Art. 26 Abs. 3 wie folgt: </t>
    </r>
    <r>
      <rPr>
        <u/>
        <sz val="11"/>
        <color theme="1"/>
        <rFont val="Arial"/>
        <family val="2"/>
      </rPr>
      <t>Der Kanton kann Unterstützungsbeiträge leisten.</t>
    </r>
  </si>
  <si>
    <t>Mit Stichentscheid obsiegt Kommissionsvorlage</t>
  </si>
  <si>
    <t xml:space="preserve">Streichung Art. 26 Abs. 3 </t>
  </si>
  <si>
    <t>Antrag Arnold Isliker</t>
  </si>
  <si>
    <t>Antrag Matthias Freivogel</t>
  </si>
  <si>
    <t xml:space="preserve">Streichung Art. 26 (Dieser Antrag steht nun der bereinigten Fassung der Kommission gemäss Abstimmungen Nr 6-8 entgegen)  </t>
  </si>
  <si>
    <t>Antrag Hannes Knapp</t>
  </si>
  <si>
    <t>Antrag A. Isliker</t>
  </si>
  <si>
    <t>Antrag H. Knapp</t>
  </si>
  <si>
    <t>Antrag H.U. Graf</t>
  </si>
  <si>
    <t>möglich bis 2035.</t>
  </si>
  <si>
    <r>
      <t xml:space="preserve">Ergänzung Art. 27 Abs. 1 wie folgt: Der Kanton </t>
    </r>
    <r>
      <rPr>
        <u/>
        <sz val="11"/>
        <color theme="1"/>
        <rFont val="Arial"/>
        <family val="2"/>
      </rPr>
      <t>und die Gemeinden nutzen</t>
    </r>
    <r>
      <rPr>
        <sz val="11"/>
        <color theme="1"/>
        <rFont val="Arial"/>
        <family val="2"/>
      </rPr>
      <t xml:space="preserve"> das solare Potential sofern wirtschafltich und technisch </t>
    </r>
  </si>
  <si>
    <t xml:space="preserve">Streichung Art. 27 Abs. 3 </t>
  </si>
  <si>
    <t>Antrag Christian Heydecker</t>
  </si>
  <si>
    <t xml:space="preserve">Streichung Art. 30 </t>
  </si>
  <si>
    <t>Antrag C. Heydecker</t>
  </si>
  <si>
    <t>Mit Stichentscheid obsiegt Antrag C. Heydecker</t>
  </si>
  <si>
    <t>Ordnungsantrag Christian Heydecker</t>
  </si>
  <si>
    <t>enthaltenen Bestimmungen, die nicht der Realität entsprechen.</t>
  </si>
  <si>
    <t>Auftrag an Spezialkommission 24/6: Aktualisierung der Formulierungen in Art. 45 ff. (ADS 24-88) sowie in anderen im Elektrizitätsgesetz</t>
  </si>
  <si>
    <t>Die Abstimmungen Nr. 1- 13 beziehen sich auf folgendes Geschäft: Bericht und Antrag des Regierungsrats</t>
  </si>
  <si>
    <t>mehr als 2 Gigawattstunden der Abwärme nicht selbst genutzt werden, ist diese, soweit soweit technisch möglich und wirtschaftlich tragbar, in geeigneter</t>
  </si>
  <si>
    <r>
      <t xml:space="preserve">Form Dritten </t>
    </r>
    <r>
      <rPr>
        <u/>
        <sz val="11"/>
        <color theme="1"/>
        <rFont val="Arial"/>
        <family val="2"/>
      </rPr>
      <t>kostenlos zur Verfügung zu stellen.</t>
    </r>
  </si>
  <si>
    <r>
      <rPr>
        <u/>
        <sz val="11"/>
        <color theme="1"/>
        <rFont val="Arial"/>
        <family val="2"/>
      </rPr>
      <t>besteht mindestens ein Angebot aus einem Strommix unabhängig der Produktionsart zu einem möglichst tiefen Preis</t>
    </r>
    <r>
      <rPr>
        <sz val="11"/>
        <color theme="1"/>
        <rFont val="Arial"/>
        <family val="2"/>
      </rPr>
      <t>. Die Elektrizität stammt</t>
    </r>
  </si>
  <si>
    <t>mehrheitlich aus Schweizer und ein Mindestanteil aus lokaler Produktion. Die Endverbraucher sind sind vorgängig zu informieren und können</t>
  </si>
  <si>
    <t>eine andere Zusammensetzung der Elektrizität bestellen.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</si>
</sst>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2" fillId="6" borderId="0" xfId="0" applyFont="1" applyFill="1"/>
    <xf numFmtId="0" fontId="6" fillId="0" borderId="0" xfId="0" applyFont="1" applyFill="1"/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527"/>
  <sheetViews>
    <sheetView tabSelected="1" view="pageLayout" topLeftCell="A147" zoomScale="85" zoomScaleNormal="85" zoomScalePageLayoutView="85" workbookViewId="0">
      <selection activeCell="H160" sqref="H160:H163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7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  <c r="O1" s="3" t="s">
        <v>147</v>
      </c>
      <c r="P1" s="3" t="s">
        <v>148</v>
      </c>
      <c r="Q1" s="3" t="s">
        <v>149</v>
      </c>
    </row>
    <row r="2" spans="1:17" ht="17.45" customHeight="1">
      <c r="A2" s="7" t="s">
        <v>75</v>
      </c>
      <c r="B2" s="7" t="s">
        <v>76</v>
      </c>
      <c r="C2" s="7" t="s">
        <v>27</v>
      </c>
      <c r="D2" s="7" t="s">
        <v>4</v>
      </c>
      <c r="E2" s="6" t="s">
        <v>24</v>
      </c>
      <c r="F2" s="6" t="s">
        <v>24</v>
      </c>
      <c r="G2" s="6" t="s">
        <v>25</v>
      </c>
      <c r="H2" s="6" t="s">
        <v>25</v>
      </c>
      <c r="I2" s="6" t="s">
        <v>25</v>
      </c>
      <c r="J2" s="6" t="s">
        <v>25</v>
      </c>
      <c r="K2" s="6" t="s">
        <v>24</v>
      </c>
      <c r="L2" s="6" t="s">
        <v>24</v>
      </c>
      <c r="M2" s="6" t="s">
        <v>25</v>
      </c>
      <c r="N2" s="6" t="s">
        <v>24</v>
      </c>
      <c r="O2" s="6" t="s">
        <v>25</v>
      </c>
      <c r="P2" s="6" t="s">
        <v>25</v>
      </c>
      <c r="Q2" s="6" t="s">
        <v>24</v>
      </c>
    </row>
    <row r="3" spans="1:17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24</v>
      </c>
      <c r="F3" s="6" t="s">
        <v>24</v>
      </c>
      <c r="G3" s="6" t="s">
        <v>24</v>
      </c>
      <c r="H3" s="6" t="s">
        <v>25</v>
      </c>
      <c r="I3" s="6" t="s">
        <v>25</v>
      </c>
      <c r="J3" s="6" t="s">
        <v>25</v>
      </c>
      <c r="K3" s="6" t="s">
        <v>24</v>
      </c>
      <c r="L3" s="6" t="s">
        <v>24</v>
      </c>
      <c r="M3" s="6" t="s">
        <v>24</v>
      </c>
      <c r="N3" s="6" t="s">
        <v>24</v>
      </c>
      <c r="O3" s="6" t="s">
        <v>24</v>
      </c>
      <c r="P3" s="6" t="s">
        <v>24</v>
      </c>
      <c r="Q3" s="6" t="s">
        <v>24</v>
      </c>
    </row>
    <row r="4" spans="1:17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6" t="s">
        <v>24</v>
      </c>
      <c r="F4" s="6" t="s">
        <v>24</v>
      </c>
      <c r="G4" s="6" t="s">
        <v>24</v>
      </c>
      <c r="H4" s="6" t="s">
        <v>25</v>
      </c>
      <c r="I4" s="6" t="s">
        <v>25</v>
      </c>
      <c r="J4" s="6" t="s">
        <v>25</v>
      </c>
      <c r="K4" s="6" t="s">
        <v>25</v>
      </c>
      <c r="L4" s="6" t="s">
        <v>150</v>
      </c>
      <c r="M4" s="6" t="s">
        <v>24</v>
      </c>
      <c r="N4" s="6" t="s">
        <v>24</v>
      </c>
      <c r="O4" s="6" t="s">
        <v>24</v>
      </c>
      <c r="P4" s="6" t="s">
        <v>24</v>
      </c>
      <c r="Q4" s="6" t="s">
        <v>24</v>
      </c>
    </row>
    <row r="5" spans="1:17" ht="17.45" customHeight="1">
      <c r="A5" s="7" t="s">
        <v>63</v>
      </c>
      <c r="B5" s="7" t="s">
        <v>64</v>
      </c>
      <c r="C5" s="7" t="s">
        <v>2</v>
      </c>
      <c r="D5" s="7" t="s">
        <v>2</v>
      </c>
      <c r="E5" s="6" t="s">
        <v>25</v>
      </c>
      <c r="F5" s="6" t="s">
        <v>24</v>
      </c>
      <c r="G5" s="6" t="s">
        <v>24</v>
      </c>
      <c r="H5" s="6" t="s">
        <v>25</v>
      </c>
      <c r="I5" s="6" t="s">
        <v>25</v>
      </c>
      <c r="J5" s="6" t="s">
        <v>24</v>
      </c>
      <c r="K5" s="6" t="s">
        <v>25</v>
      </c>
      <c r="L5" s="6" t="s">
        <v>24</v>
      </c>
      <c r="M5" s="6" t="s">
        <v>24</v>
      </c>
      <c r="N5" s="6" t="s">
        <v>25</v>
      </c>
      <c r="O5" s="6" t="s">
        <v>24</v>
      </c>
      <c r="P5" s="6" t="s">
        <v>24</v>
      </c>
      <c r="Q5" s="6" t="s">
        <v>25</v>
      </c>
    </row>
    <row r="6" spans="1:17" ht="17.45" customHeight="1">
      <c r="A6" s="7" t="s">
        <v>115</v>
      </c>
      <c r="B6" s="7" t="s">
        <v>116</v>
      </c>
      <c r="C6" s="7" t="s">
        <v>27</v>
      </c>
      <c r="D6" s="7" t="s">
        <v>4</v>
      </c>
      <c r="E6" s="11" t="s">
        <v>24</v>
      </c>
      <c r="F6" s="11" t="s">
        <v>25</v>
      </c>
      <c r="G6" s="11" t="s">
        <v>25</v>
      </c>
      <c r="H6" s="11" t="s">
        <v>25</v>
      </c>
      <c r="I6" s="11" t="s">
        <v>25</v>
      </c>
      <c r="J6" s="11" t="s">
        <v>25</v>
      </c>
      <c r="K6" s="11" t="s">
        <v>24</v>
      </c>
      <c r="L6" s="11" t="s">
        <v>25</v>
      </c>
      <c r="M6" s="11" t="s">
        <v>25</v>
      </c>
      <c r="N6" s="11" t="s">
        <v>24</v>
      </c>
      <c r="O6" s="11" t="s">
        <v>25</v>
      </c>
      <c r="P6" s="11" t="s">
        <v>25</v>
      </c>
      <c r="Q6" s="11" t="s">
        <v>24</v>
      </c>
    </row>
    <row r="7" spans="1:17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24</v>
      </c>
      <c r="F7" s="6" t="s">
        <v>25</v>
      </c>
      <c r="G7" s="6" t="s">
        <v>25</v>
      </c>
      <c r="H7" s="6" t="s">
        <v>25</v>
      </c>
      <c r="I7" s="6" t="s">
        <v>25</v>
      </c>
      <c r="J7" s="6" t="s">
        <v>24</v>
      </c>
      <c r="K7" s="6" t="s">
        <v>25</v>
      </c>
      <c r="L7" s="6" t="s">
        <v>25</v>
      </c>
      <c r="M7" s="6" t="s">
        <v>25</v>
      </c>
      <c r="N7" s="6" t="s">
        <v>24</v>
      </c>
      <c r="O7" s="6" t="s">
        <v>25</v>
      </c>
      <c r="P7" s="6" t="s">
        <v>25</v>
      </c>
      <c r="Q7" s="6" t="s">
        <v>24</v>
      </c>
    </row>
    <row r="8" spans="1:17" ht="17.45" customHeight="1">
      <c r="A8" s="22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24</v>
      </c>
      <c r="G8" s="6" t="s">
        <v>24</v>
      </c>
      <c r="H8" s="6" t="s">
        <v>25</v>
      </c>
      <c r="I8" s="6" t="s">
        <v>24</v>
      </c>
      <c r="J8" s="6" t="s">
        <v>25</v>
      </c>
      <c r="K8" s="6" t="s">
        <v>25</v>
      </c>
      <c r="L8" s="6" t="s">
        <v>24</v>
      </c>
      <c r="M8" s="6" t="s">
        <v>24</v>
      </c>
      <c r="N8" s="6" t="s">
        <v>24</v>
      </c>
      <c r="O8" s="6" t="s">
        <v>24</v>
      </c>
      <c r="P8" s="6" t="s">
        <v>24</v>
      </c>
      <c r="Q8" s="6" t="s">
        <v>24</v>
      </c>
    </row>
    <row r="9" spans="1:17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25</v>
      </c>
      <c r="F9" s="6" t="s">
        <v>24</v>
      </c>
      <c r="G9" s="6" t="s">
        <v>24</v>
      </c>
      <c r="H9" s="6" t="s">
        <v>24</v>
      </c>
      <c r="I9" s="6" t="s">
        <v>25</v>
      </c>
      <c r="J9" s="6" t="s">
        <v>24</v>
      </c>
      <c r="K9" s="6" t="s">
        <v>25</v>
      </c>
      <c r="L9" s="6" t="s">
        <v>24</v>
      </c>
      <c r="M9" s="6" t="s">
        <v>24</v>
      </c>
      <c r="N9" s="6" t="s">
        <v>25</v>
      </c>
      <c r="O9" s="6" t="s">
        <v>24</v>
      </c>
      <c r="P9" s="6" t="s">
        <v>24</v>
      </c>
      <c r="Q9" s="6" t="s">
        <v>25</v>
      </c>
    </row>
    <row r="10" spans="1:17" ht="17.45" customHeight="1">
      <c r="A10" s="7" t="s">
        <v>132</v>
      </c>
      <c r="B10" s="7" t="s">
        <v>133</v>
      </c>
      <c r="C10" s="5" t="s">
        <v>2</v>
      </c>
      <c r="D10" s="5" t="s">
        <v>2</v>
      </c>
      <c r="E10" s="6" t="s">
        <v>25</v>
      </c>
      <c r="F10" s="6" t="s">
        <v>24</v>
      </c>
      <c r="G10" s="6" t="s">
        <v>24</v>
      </c>
      <c r="H10" s="6" t="s">
        <v>24</v>
      </c>
      <c r="I10" s="6" t="s">
        <v>25</v>
      </c>
      <c r="J10" s="6" t="s">
        <v>24</v>
      </c>
      <c r="K10" s="6" t="s">
        <v>25</v>
      </c>
      <c r="L10" s="6" t="s">
        <v>24</v>
      </c>
      <c r="M10" s="6" t="s">
        <v>24</v>
      </c>
      <c r="N10" s="6" t="s">
        <v>25</v>
      </c>
      <c r="O10" s="6" t="s">
        <v>24</v>
      </c>
      <c r="P10" s="6" t="s">
        <v>24</v>
      </c>
      <c r="Q10" s="6" t="s">
        <v>24</v>
      </c>
    </row>
    <row r="11" spans="1:17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24</v>
      </c>
      <c r="F11" s="6" t="s">
        <v>25</v>
      </c>
      <c r="G11" s="6" t="s">
        <v>24</v>
      </c>
      <c r="H11" s="6" t="s">
        <v>25</v>
      </c>
      <c r="I11" s="6" t="s">
        <v>25</v>
      </c>
      <c r="J11" s="6" t="s">
        <v>25</v>
      </c>
      <c r="K11" s="6" t="s">
        <v>25</v>
      </c>
      <c r="L11" s="6" t="s">
        <v>24</v>
      </c>
      <c r="M11" s="6" t="s">
        <v>24</v>
      </c>
      <c r="N11" s="6" t="s">
        <v>24</v>
      </c>
      <c r="O11" s="6" t="s">
        <v>150</v>
      </c>
      <c r="P11" s="6" t="s">
        <v>25</v>
      </c>
      <c r="Q11" s="6" t="s">
        <v>24</v>
      </c>
    </row>
    <row r="12" spans="1:17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24</v>
      </c>
      <c r="F12" s="6" t="s">
        <v>25</v>
      </c>
      <c r="G12" s="6" t="s">
        <v>25</v>
      </c>
      <c r="H12" s="6" t="s">
        <v>25</v>
      </c>
      <c r="I12" s="6" t="s">
        <v>25</v>
      </c>
      <c r="J12" s="6" t="s">
        <v>25</v>
      </c>
      <c r="K12" s="6" t="s">
        <v>25</v>
      </c>
      <c r="L12" s="6" t="s">
        <v>24</v>
      </c>
      <c r="M12" s="6" t="s">
        <v>25</v>
      </c>
      <c r="N12" s="6" t="s">
        <v>24</v>
      </c>
      <c r="O12" s="6" t="s">
        <v>25</v>
      </c>
      <c r="P12" s="6" t="s">
        <v>25</v>
      </c>
      <c r="Q12" s="6" t="s">
        <v>24</v>
      </c>
    </row>
    <row r="13" spans="1:17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25</v>
      </c>
      <c r="F13" s="6" t="s">
        <v>24</v>
      </c>
      <c r="G13" s="6" t="s">
        <v>24</v>
      </c>
      <c r="H13" s="6" t="s">
        <v>24</v>
      </c>
      <c r="I13" s="6" t="s">
        <v>25</v>
      </c>
      <c r="J13" s="6" t="s">
        <v>25</v>
      </c>
      <c r="K13" s="6" t="s">
        <v>25</v>
      </c>
      <c r="L13" s="6" t="s">
        <v>24</v>
      </c>
      <c r="M13" s="6" t="s">
        <v>24</v>
      </c>
      <c r="N13" s="6" t="s">
        <v>25</v>
      </c>
      <c r="O13" s="6" t="s">
        <v>24</v>
      </c>
      <c r="P13" s="6" t="s">
        <v>24</v>
      </c>
      <c r="Q13" s="6" t="s">
        <v>25</v>
      </c>
    </row>
    <row r="14" spans="1:17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25</v>
      </c>
      <c r="F14" s="6" t="s">
        <v>24</v>
      </c>
      <c r="G14" s="6" t="s">
        <v>24</v>
      </c>
      <c r="H14" s="6" t="s">
        <v>24</v>
      </c>
      <c r="I14" s="6" t="s">
        <v>24</v>
      </c>
      <c r="J14" s="6" t="s">
        <v>25</v>
      </c>
      <c r="K14" s="6" t="s">
        <v>25</v>
      </c>
      <c r="L14" s="6" t="s">
        <v>24</v>
      </c>
      <c r="M14" s="6" t="s">
        <v>24</v>
      </c>
      <c r="N14" s="6" t="s">
        <v>25</v>
      </c>
      <c r="O14" s="6" t="s">
        <v>24</v>
      </c>
      <c r="P14" s="6" t="s">
        <v>24</v>
      </c>
      <c r="Q14" s="6" t="s">
        <v>151</v>
      </c>
    </row>
    <row r="15" spans="1:17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25</v>
      </c>
      <c r="G15" s="6" t="s">
        <v>25</v>
      </c>
      <c r="H15" s="6" t="s">
        <v>24</v>
      </c>
      <c r="I15" s="6" t="s">
        <v>25</v>
      </c>
      <c r="J15" s="6" t="s">
        <v>25</v>
      </c>
      <c r="K15" s="6" t="s">
        <v>24</v>
      </c>
      <c r="L15" s="6" t="s">
        <v>25</v>
      </c>
      <c r="M15" s="6" t="s">
        <v>25</v>
      </c>
      <c r="N15" s="6" t="s">
        <v>24</v>
      </c>
      <c r="O15" s="6" t="s">
        <v>25</v>
      </c>
      <c r="P15" s="6" t="s">
        <v>25</v>
      </c>
      <c r="Q15" s="6" t="s">
        <v>24</v>
      </c>
    </row>
    <row r="16" spans="1:17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24</v>
      </c>
      <c r="F16" s="6" t="s">
        <v>25</v>
      </c>
      <c r="G16" s="6" t="s">
        <v>25</v>
      </c>
      <c r="H16" s="6" t="s">
        <v>25</v>
      </c>
      <c r="I16" s="6" t="s">
        <v>25</v>
      </c>
      <c r="J16" s="6" t="s">
        <v>25</v>
      </c>
      <c r="K16" s="6" t="s">
        <v>24</v>
      </c>
      <c r="L16" s="6" t="s">
        <v>25</v>
      </c>
      <c r="M16" s="6" t="s">
        <v>25</v>
      </c>
      <c r="N16" s="6" t="s">
        <v>24</v>
      </c>
      <c r="O16" s="6" t="s">
        <v>24</v>
      </c>
      <c r="P16" s="6" t="s">
        <v>25</v>
      </c>
      <c r="Q16" s="6" t="s">
        <v>24</v>
      </c>
    </row>
    <row r="17" spans="1:17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25</v>
      </c>
      <c r="G17" s="11" t="s">
        <v>25</v>
      </c>
      <c r="H17" s="11" t="s">
        <v>25</v>
      </c>
      <c r="I17" s="11" t="s">
        <v>25</v>
      </c>
      <c r="J17" s="11" t="s">
        <v>25</v>
      </c>
      <c r="K17" s="11" t="s">
        <v>24</v>
      </c>
      <c r="L17" s="11" t="s">
        <v>25</v>
      </c>
      <c r="M17" s="11" t="s">
        <v>25</v>
      </c>
      <c r="N17" s="11" t="s">
        <v>24</v>
      </c>
      <c r="O17" s="11" t="s">
        <v>25</v>
      </c>
      <c r="P17" s="11" t="s">
        <v>25</v>
      </c>
      <c r="Q17" s="11" t="s">
        <v>24</v>
      </c>
    </row>
    <row r="18" spans="1:17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25</v>
      </c>
      <c r="G18" s="6" t="s">
        <v>25</v>
      </c>
      <c r="H18" s="6" t="s">
        <v>151</v>
      </c>
      <c r="I18" s="6" t="s">
        <v>25</v>
      </c>
      <c r="J18" s="6" t="s">
        <v>25</v>
      </c>
      <c r="K18" s="6" t="s">
        <v>24</v>
      </c>
      <c r="L18" s="6" t="s">
        <v>25</v>
      </c>
      <c r="M18" s="6" t="s">
        <v>25</v>
      </c>
      <c r="N18" s="6" t="s">
        <v>24</v>
      </c>
      <c r="O18" s="6" t="s">
        <v>25</v>
      </c>
      <c r="P18" s="6" t="s">
        <v>25</v>
      </c>
      <c r="Q18" s="6" t="s">
        <v>24</v>
      </c>
    </row>
    <row r="19" spans="1:17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25</v>
      </c>
      <c r="F19" s="6" t="s">
        <v>24</v>
      </c>
      <c r="G19" s="6" t="s">
        <v>24</v>
      </c>
      <c r="H19" s="6" t="s">
        <v>25</v>
      </c>
      <c r="I19" s="6" t="s">
        <v>25</v>
      </c>
      <c r="J19" s="6" t="s">
        <v>24</v>
      </c>
      <c r="K19" s="6" t="s">
        <v>25</v>
      </c>
      <c r="L19" s="6" t="s">
        <v>24</v>
      </c>
      <c r="M19" s="6" t="s">
        <v>24</v>
      </c>
      <c r="N19" s="6" t="s">
        <v>25</v>
      </c>
      <c r="O19" s="6" t="s">
        <v>24</v>
      </c>
      <c r="P19" s="6" t="s">
        <v>24</v>
      </c>
      <c r="Q19" s="6" t="s">
        <v>25</v>
      </c>
    </row>
    <row r="20" spans="1:17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24</v>
      </c>
      <c r="G20" s="6" t="s">
        <v>24</v>
      </c>
      <c r="H20" s="6" t="s">
        <v>24</v>
      </c>
      <c r="I20" s="6" t="s">
        <v>25</v>
      </c>
      <c r="J20" s="6" t="s">
        <v>25</v>
      </c>
      <c r="K20" s="6" t="s">
        <v>25</v>
      </c>
      <c r="L20" s="6" t="s">
        <v>24</v>
      </c>
      <c r="M20" s="6" t="s">
        <v>24</v>
      </c>
      <c r="N20" s="6" t="s">
        <v>25</v>
      </c>
      <c r="O20" s="6" t="s">
        <v>24</v>
      </c>
      <c r="P20" s="6" t="s">
        <v>24</v>
      </c>
      <c r="Q20" s="6" t="s">
        <v>25</v>
      </c>
    </row>
    <row r="21" spans="1:17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24</v>
      </c>
      <c r="G21" s="6" t="s">
        <v>25</v>
      </c>
      <c r="H21" s="6" t="s">
        <v>25</v>
      </c>
      <c r="I21" s="6" t="s">
        <v>24</v>
      </c>
      <c r="J21" s="6" t="s">
        <v>25</v>
      </c>
      <c r="K21" s="6" t="s">
        <v>24</v>
      </c>
      <c r="L21" s="6" t="s">
        <v>24</v>
      </c>
      <c r="M21" s="6" t="s">
        <v>24</v>
      </c>
      <c r="N21" s="6" t="s">
        <v>24</v>
      </c>
      <c r="O21" s="6" t="s">
        <v>25</v>
      </c>
      <c r="P21" s="6" t="s">
        <v>24</v>
      </c>
      <c r="Q21" s="6" t="s">
        <v>24</v>
      </c>
    </row>
    <row r="22" spans="1:17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25</v>
      </c>
      <c r="F22" s="6" t="s">
        <v>24</v>
      </c>
      <c r="G22" s="6" t="s">
        <v>24</v>
      </c>
      <c r="H22" s="6" t="s">
        <v>24</v>
      </c>
      <c r="I22" s="6" t="s">
        <v>25</v>
      </c>
      <c r="J22" s="6" t="s">
        <v>25</v>
      </c>
      <c r="K22" s="6" t="s">
        <v>25</v>
      </c>
      <c r="L22" s="6" t="s">
        <v>24</v>
      </c>
      <c r="M22" s="6" t="s">
        <v>24</v>
      </c>
      <c r="N22" s="6" t="s">
        <v>25</v>
      </c>
      <c r="O22" s="6" t="s">
        <v>24</v>
      </c>
      <c r="P22" s="6" t="s">
        <v>24</v>
      </c>
      <c r="Q22" s="6" t="s">
        <v>25</v>
      </c>
    </row>
    <row r="23" spans="1:17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25</v>
      </c>
      <c r="G23" s="6" t="s">
        <v>25</v>
      </c>
      <c r="H23" s="6" t="s">
        <v>25</v>
      </c>
      <c r="I23" s="6" t="s">
        <v>25</v>
      </c>
      <c r="J23" s="6" t="s">
        <v>25</v>
      </c>
      <c r="K23" s="6" t="s">
        <v>24</v>
      </c>
      <c r="L23" s="6" t="s">
        <v>24</v>
      </c>
      <c r="M23" s="6" t="s">
        <v>25</v>
      </c>
      <c r="N23" s="6" t="s">
        <v>24</v>
      </c>
      <c r="O23" s="6" t="s">
        <v>24</v>
      </c>
      <c r="P23" s="6" t="s">
        <v>25</v>
      </c>
      <c r="Q23" s="6" t="s">
        <v>24</v>
      </c>
    </row>
    <row r="24" spans="1:17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24</v>
      </c>
      <c r="F24" s="6" t="s">
        <v>25</v>
      </c>
      <c r="G24" s="6" t="s">
        <v>25</v>
      </c>
      <c r="H24" s="6" t="s">
        <v>25</v>
      </c>
      <c r="I24" s="6" t="s">
        <v>25</v>
      </c>
      <c r="J24" s="6" t="s">
        <v>25</v>
      </c>
      <c r="K24" s="6" t="s">
        <v>24</v>
      </c>
      <c r="L24" s="6" t="s">
        <v>24</v>
      </c>
      <c r="M24" s="6" t="s">
        <v>25</v>
      </c>
      <c r="N24" s="6" t="s">
        <v>24</v>
      </c>
      <c r="O24" s="6" t="s">
        <v>24</v>
      </c>
      <c r="P24" s="6" t="s">
        <v>25</v>
      </c>
      <c r="Q24" s="6" t="s">
        <v>24</v>
      </c>
    </row>
    <row r="25" spans="1:17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151</v>
      </c>
      <c r="F25" s="6" t="s">
        <v>151</v>
      </c>
      <c r="G25" s="6" t="s">
        <v>151</v>
      </c>
      <c r="H25" s="6" t="s">
        <v>151</v>
      </c>
      <c r="I25" s="6" t="s">
        <v>151</v>
      </c>
      <c r="J25" s="6" t="s">
        <v>151</v>
      </c>
      <c r="K25" s="6" t="s">
        <v>151</v>
      </c>
      <c r="L25" s="6" t="s">
        <v>151</v>
      </c>
      <c r="M25" s="6" t="s">
        <v>151</v>
      </c>
      <c r="N25" s="6" t="s">
        <v>151</v>
      </c>
      <c r="O25" s="6" t="s">
        <v>151</v>
      </c>
      <c r="P25" s="6" t="s">
        <v>151</v>
      </c>
      <c r="Q25" s="6" t="s">
        <v>151</v>
      </c>
    </row>
    <row r="26" spans="1:17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25</v>
      </c>
      <c r="G26" s="6" t="s">
        <v>25</v>
      </c>
      <c r="H26" s="6" t="s">
        <v>25</v>
      </c>
      <c r="I26" s="6" t="s">
        <v>25</v>
      </c>
      <c r="J26" s="6" t="s">
        <v>25</v>
      </c>
      <c r="K26" s="6" t="s">
        <v>24</v>
      </c>
      <c r="L26" s="6" t="s">
        <v>25</v>
      </c>
      <c r="M26" s="6" t="s">
        <v>25</v>
      </c>
      <c r="N26" s="6" t="s">
        <v>24</v>
      </c>
      <c r="O26" s="6" t="s">
        <v>25</v>
      </c>
      <c r="P26" s="6" t="s">
        <v>25</v>
      </c>
      <c r="Q26" s="6" t="s">
        <v>24</v>
      </c>
    </row>
    <row r="27" spans="1:17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25</v>
      </c>
      <c r="G27" s="11" t="s">
        <v>25</v>
      </c>
      <c r="H27" s="11" t="s">
        <v>25</v>
      </c>
      <c r="I27" s="11" t="s">
        <v>25</v>
      </c>
      <c r="J27" s="11" t="s">
        <v>25</v>
      </c>
      <c r="K27" s="11" t="s">
        <v>24</v>
      </c>
      <c r="L27" s="11" t="s">
        <v>25</v>
      </c>
      <c r="M27" s="11" t="s">
        <v>25</v>
      </c>
      <c r="N27" s="11" t="s">
        <v>24</v>
      </c>
      <c r="O27" s="11" t="s">
        <v>25</v>
      </c>
      <c r="P27" s="11" t="s">
        <v>25</v>
      </c>
      <c r="Q27" s="11" t="s">
        <v>24</v>
      </c>
    </row>
    <row r="28" spans="1:17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24</v>
      </c>
      <c r="F28" s="6" t="s">
        <v>24</v>
      </c>
      <c r="G28" s="6" t="s">
        <v>24</v>
      </c>
      <c r="H28" s="6" t="s">
        <v>24</v>
      </c>
      <c r="I28" s="6" t="s">
        <v>24</v>
      </c>
      <c r="J28" s="6" t="s">
        <v>25</v>
      </c>
      <c r="K28" s="6" t="s">
        <v>25</v>
      </c>
      <c r="L28" s="6" t="s">
        <v>24</v>
      </c>
      <c r="M28" s="6" t="s">
        <v>24</v>
      </c>
      <c r="N28" s="6" t="s">
        <v>25</v>
      </c>
      <c r="O28" s="6" t="s">
        <v>24</v>
      </c>
      <c r="P28" s="6" t="s">
        <v>24</v>
      </c>
      <c r="Q28" s="6" t="s">
        <v>25</v>
      </c>
    </row>
    <row r="29" spans="1:17" ht="17.45" customHeight="1">
      <c r="A29" s="7" t="s">
        <v>28</v>
      </c>
      <c r="B29" s="7" t="s">
        <v>29</v>
      </c>
      <c r="C29" s="5" t="s">
        <v>119</v>
      </c>
      <c r="D29" s="5" t="s">
        <v>3</v>
      </c>
      <c r="E29" s="6" t="s">
        <v>24</v>
      </c>
      <c r="F29" s="6" t="s">
        <v>25</v>
      </c>
      <c r="G29" s="6" t="s">
        <v>25</v>
      </c>
      <c r="H29" s="6" t="s">
        <v>25</v>
      </c>
      <c r="I29" s="6" t="s">
        <v>25</v>
      </c>
      <c r="J29" s="6" t="s">
        <v>25</v>
      </c>
      <c r="K29" s="6" t="s">
        <v>24</v>
      </c>
      <c r="L29" s="6" t="s">
        <v>24</v>
      </c>
      <c r="M29" s="6" t="s">
        <v>25</v>
      </c>
      <c r="N29" s="6" t="s">
        <v>24</v>
      </c>
      <c r="O29" s="6" t="s">
        <v>24</v>
      </c>
      <c r="P29" s="6" t="s">
        <v>25</v>
      </c>
      <c r="Q29" s="6" t="s">
        <v>24</v>
      </c>
    </row>
    <row r="30" spans="1:17" ht="17.45" customHeight="1">
      <c r="A30" s="7" t="s">
        <v>136</v>
      </c>
      <c r="B30" s="7" t="s">
        <v>137</v>
      </c>
      <c r="C30" s="5" t="s">
        <v>2</v>
      </c>
      <c r="D30" s="5" t="s">
        <v>2</v>
      </c>
      <c r="E30" s="6" t="s">
        <v>25</v>
      </c>
      <c r="F30" s="6" t="s">
        <v>24</v>
      </c>
      <c r="G30" s="6" t="s">
        <v>24</v>
      </c>
      <c r="H30" s="6" t="s">
        <v>25</v>
      </c>
      <c r="I30" s="6" t="s">
        <v>25</v>
      </c>
      <c r="J30" s="6" t="s">
        <v>25</v>
      </c>
      <c r="K30" s="6" t="s">
        <v>25</v>
      </c>
      <c r="L30" s="6" t="s">
        <v>24</v>
      </c>
      <c r="M30" s="6" t="s">
        <v>24</v>
      </c>
      <c r="N30" s="6" t="s">
        <v>25</v>
      </c>
      <c r="O30" s="6" t="s">
        <v>24</v>
      </c>
      <c r="P30" s="6" t="s">
        <v>24</v>
      </c>
      <c r="Q30" s="6" t="s">
        <v>25</v>
      </c>
    </row>
    <row r="31" spans="1:17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25</v>
      </c>
      <c r="F31" s="6" t="s">
        <v>24</v>
      </c>
      <c r="G31" s="6" t="s">
        <v>24</v>
      </c>
      <c r="H31" s="6" t="s">
        <v>25</v>
      </c>
      <c r="I31" s="6" t="s">
        <v>25</v>
      </c>
      <c r="J31" s="6" t="s">
        <v>25</v>
      </c>
      <c r="K31" s="6" t="s">
        <v>25</v>
      </c>
      <c r="L31" s="6" t="s">
        <v>24</v>
      </c>
      <c r="M31" s="6" t="s">
        <v>24</v>
      </c>
      <c r="N31" s="6" t="s">
        <v>25</v>
      </c>
      <c r="O31" s="6" t="s">
        <v>24</v>
      </c>
      <c r="P31" s="6" t="s">
        <v>24</v>
      </c>
      <c r="Q31" s="6" t="s">
        <v>25</v>
      </c>
    </row>
    <row r="32" spans="1:17" ht="17.45" customHeight="1">
      <c r="A32" s="7" t="s">
        <v>134</v>
      </c>
      <c r="B32" s="7" t="s">
        <v>131</v>
      </c>
      <c r="C32" s="5" t="s">
        <v>2</v>
      </c>
      <c r="D32" s="5" t="s">
        <v>2</v>
      </c>
      <c r="E32" s="6" t="s">
        <v>24</v>
      </c>
      <c r="F32" s="6" t="s">
        <v>24</v>
      </c>
      <c r="G32" s="6" t="s">
        <v>24</v>
      </c>
      <c r="H32" s="6" t="s">
        <v>24</v>
      </c>
      <c r="I32" s="6" t="s">
        <v>25</v>
      </c>
      <c r="J32" s="6" t="s">
        <v>25</v>
      </c>
      <c r="K32" s="6" t="s">
        <v>25</v>
      </c>
      <c r="L32" s="6" t="s">
        <v>24</v>
      </c>
      <c r="M32" s="6" t="s">
        <v>24</v>
      </c>
      <c r="N32" s="6" t="s">
        <v>25</v>
      </c>
      <c r="O32" s="6" t="s">
        <v>24</v>
      </c>
      <c r="P32" s="6" t="s">
        <v>24</v>
      </c>
      <c r="Q32" s="6" t="s">
        <v>25</v>
      </c>
    </row>
    <row r="33" spans="1:17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24</v>
      </c>
      <c r="G33" s="6" t="s">
        <v>24</v>
      </c>
      <c r="H33" s="6" t="s">
        <v>25</v>
      </c>
      <c r="I33" s="6" t="s">
        <v>150</v>
      </c>
      <c r="J33" s="6" t="s">
        <v>25</v>
      </c>
      <c r="K33" s="6" t="s">
        <v>25</v>
      </c>
      <c r="L33" s="6" t="s">
        <v>24</v>
      </c>
      <c r="M33" s="6" t="s">
        <v>24</v>
      </c>
      <c r="N33" s="6" t="s">
        <v>25</v>
      </c>
      <c r="O33" s="6" t="s">
        <v>24</v>
      </c>
      <c r="P33" s="6" t="s">
        <v>24</v>
      </c>
      <c r="Q33" s="6" t="s">
        <v>25</v>
      </c>
    </row>
    <row r="34" spans="1:17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25</v>
      </c>
      <c r="G34" s="6" t="s">
        <v>25</v>
      </c>
      <c r="H34" s="6" t="s">
        <v>25</v>
      </c>
      <c r="I34" s="6" t="s">
        <v>25</v>
      </c>
      <c r="J34" s="6" t="s">
        <v>25</v>
      </c>
      <c r="K34" s="6" t="s">
        <v>150</v>
      </c>
      <c r="L34" s="6" t="s">
        <v>25</v>
      </c>
      <c r="M34" s="6" t="s">
        <v>25</v>
      </c>
      <c r="N34" s="6" t="s">
        <v>24</v>
      </c>
      <c r="O34" s="6" t="s">
        <v>24</v>
      </c>
      <c r="P34" s="6" t="s">
        <v>25</v>
      </c>
      <c r="Q34" s="6" t="s">
        <v>24</v>
      </c>
    </row>
    <row r="35" spans="1:17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25</v>
      </c>
      <c r="F35" s="6" t="s">
        <v>25</v>
      </c>
      <c r="G35" s="6" t="s">
        <v>24</v>
      </c>
      <c r="H35" s="6" t="s">
        <v>25</v>
      </c>
      <c r="I35" s="6" t="s">
        <v>150</v>
      </c>
      <c r="J35" s="6" t="s">
        <v>25</v>
      </c>
      <c r="K35" s="6" t="s">
        <v>25</v>
      </c>
      <c r="L35" s="6" t="s">
        <v>24</v>
      </c>
      <c r="M35" s="6" t="s">
        <v>24</v>
      </c>
      <c r="N35" s="6" t="s">
        <v>25</v>
      </c>
      <c r="O35" s="6" t="s">
        <v>24</v>
      </c>
      <c r="P35" s="6" t="s">
        <v>24</v>
      </c>
      <c r="Q35" s="6" t="s">
        <v>25</v>
      </c>
    </row>
    <row r="36" spans="1:17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25</v>
      </c>
      <c r="G36" s="6" t="s">
        <v>25</v>
      </c>
      <c r="H36" s="6" t="s">
        <v>25</v>
      </c>
      <c r="I36" s="6" t="s">
        <v>24</v>
      </c>
      <c r="J36" s="6" t="s">
        <v>25</v>
      </c>
      <c r="K36" s="6" t="s">
        <v>24</v>
      </c>
      <c r="L36" s="6" t="s">
        <v>25</v>
      </c>
      <c r="M36" s="6" t="s">
        <v>25</v>
      </c>
      <c r="N36" s="6" t="s">
        <v>24</v>
      </c>
      <c r="O36" s="6" t="s">
        <v>25</v>
      </c>
      <c r="P36" s="6" t="s">
        <v>25</v>
      </c>
      <c r="Q36" s="6" t="s">
        <v>24</v>
      </c>
    </row>
    <row r="37" spans="1:17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25</v>
      </c>
      <c r="G37" s="11" t="s">
        <v>25</v>
      </c>
      <c r="H37" s="11" t="s">
        <v>25</v>
      </c>
      <c r="I37" s="11" t="s">
        <v>24</v>
      </c>
      <c r="J37" s="11" t="s">
        <v>25</v>
      </c>
      <c r="K37" s="11" t="s">
        <v>24</v>
      </c>
      <c r="L37" s="11" t="s">
        <v>25</v>
      </c>
      <c r="M37" s="11" t="s">
        <v>24</v>
      </c>
      <c r="N37" s="11" t="s">
        <v>24</v>
      </c>
      <c r="O37" s="11" t="s">
        <v>25</v>
      </c>
      <c r="P37" s="11" t="s">
        <v>25</v>
      </c>
      <c r="Q37" s="11" t="s">
        <v>24</v>
      </c>
    </row>
    <row r="38" spans="1:17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24</v>
      </c>
      <c r="F38" s="6" t="s">
        <v>24</v>
      </c>
      <c r="G38" s="6" t="s">
        <v>24</v>
      </c>
      <c r="H38" s="6" t="s">
        <v>25</v>
      </c>
      <c r="I38" s="6" t="s">
        <v>25</v>
      </c>
      <c r="J38" s="6" t="s">
        <v>25</v>
      </c>
      <c r="K38" s="6" t="s">
        <v>25</v>
      </c>
      <c r="L38" s="6" t="s">
        <v>24</v>
      </c>
      <c r="M38" s="6" t="s">
        <v>24</v>
      </c>
      <c r="N38" s="6" t="s">
        <v>25</v>
      </c>
      <c r="O38" s="6" t="s">
        <v>24</v>
      </c>
      <c r="P38" s="6" t="s">
        <v>24</v>
      </c>
      <c r="Q38" s="6" t="s">
        <v>25</v>
      </c>
    </row>
    <row r="39" spans="1:17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25</v>
      </c>
      <c r="G39" s="6" t="s">
        <v>25</v>
      </c>
      <c r="H39" s="6" t="s">
        <v>25</v>
      </c>
      <c r="I39" s="6" t="s">
        <v>24</v>
      </c>
      <c r="J39" s="6" t="s">
        <v>25</v>
      </c>
      <c r="K39" s="6" t="s">
        <v>24</v>
      </c>
      <c r="L39" s="6" t="s">
        <v>25</v>
      </c>
      <c r="M39" s="6" t="s">
        <v>25</v>
      </c>
      <c r="N39" s="6" t="s">
        <v>24</v>
      </c>
      <c r="O39" s="6" t="s">
        <v>25</v>
      </c>
      <c r="P39" s="6" t="s">
        <v>25</v>
      </c>
      <c r="Q39" s="6" t="s">
        <v>24</v>
      </c>
    </row>
    <row r="40" spans="1:17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25</v>
      </c>
      <c r="F40" s="6" t="s">
        <v>24</v>
      </c>
      <c r="G40" s="6" t="s">
        <v>24</v>
      </c>
      <c r="H40" s="6" t="s">
        <v>25</v>
      </c>
      <c r="I40" s="6" t="s">
        <v>25</v>
      </c>
      <c r="J40" s="6" t="s">
        <v>25</v>
      </c>
      <c r="K40" s="6" t="s">
        <v>25</v>
      </c>
      <c r="L40" s="6" t="s">
        <v>24</v>
      </c>
      <c r="M40" s="6" t="s">
        <v>24</v>
      </c>
      <c r="N40" s="6" t="s">
        <v>25</v>
      </c>
      <c r="O40" s="6" t="s">
        <v>24</v>
      </c>
      <c r="P40" s="6" t="s">
        <v>24</v>
      </c>
      <c r="Q40" s="6" t="s">
        <v>25</v>
      </c>
    </row>
    <row r="41" spans="1:17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24</v>
      </c>
      <c r="G41" s="6" t="s">
        <v>24</v>
      </c>
      <c r="H41" s="6" t="s">
        <v>25</v>
      </c>
      <c r="I41" s="6" t="s">
        <v>25</v>
      </c>
      <c r="J41" s="6" t="s">
        <v>24</v>
      </c>
      <c r="K41" s="6" t="s">
        <v>25</v>
      </c>
      <c r="L41" s="6" t="s">
        <v>24</v>
      </c>
      <c r="M41" s="6" t="s">
        <v>24</v>
      </c>
      <c r="N41" s="6" t="s">
        <v>25</v>
      </c>
      <c r="O41" s="6" t="s">
        <v>24</v>
      </c>
      <c r="P41" s="6" t="s">
        <v>24</v>
      </c>
      <c r="Q41" s="6" t="s">
        <v>150</v>
      </c>
    </row>
    <row r="42" spans="1:17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25</v>
      </c>
      <c r="F42" s="6" t="s">
        <v>24</v>
      </c>
      <c r="G42" s="6" t="s">
        <v>24</v>
      </c>
      <c r="H42" s="6" t="s">
        <v>24</v>
      </c>
      <c r="I42" s="6" t="s">
        <v>25</v>
      </c>
      <c r="J42" s="6" t="s">
        <v>25</v>
      </c>
      <c r="K42" s="6" t="s">
        <v>25</v>
      </c>
      <c r="L42" s="6" t="s">
        <v>24</v>
      </c>
      <c r="M42" s="6" t="s">
        <v>24</v>
      </c>
      <c r="N42" s="6" t="s">
        <v>25</v>
      </c>
      <c r="O42" s="6" t="s">
        <v>24</v>
      </c>
      <c r="P42" s="6" t="s">
        <v>24</v>
      </c>
      <c r="Q42" s="6" t="s">
        <v>25</v>
      </c>
    </row>
    <row r="43" spans="1:17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25</v>
      </c>
      <c r="F43" s="6" t="s">
        <v>151</v>
      </c>
      <c r="G43" s="6" t="s">
        <v>24</v>
      </c>
      <c r="H43" s="6" t="s">
        <v>25</v>
      </c>
      <c r="I43" s="6" t="s">
        <v>25</v>
      </c>
      <c r="J43" s="6" t="s">
        <v>25</v>
      </c>
      <c r="K43" s="6" t="s">
        <v>25</v>
      </c>
      <c r="L43" s="6" t="s">
        <v>24</v>
      </c>
      <c r="M43" s="6" t="s">
        <v>24</v>
      </c>
      <c r="N43" s="6" t="s">
        <v>25</v>
      </c>
      <c r="O43" s="6" t="s">
        <v>24</v>
      </c>
      <c r="P43" s="6" t="s">
        <v>24</v>
      </c>
      <c r="Q43" s="6" t="s">
        <v>25</v>
      </c>
    </row>
    <row r="44" spans="1:17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25</v>
      </c>
      <c r="F44" s="6" t="s">
        <v>24</v>
      </c>
      <c r="G44" s="6" t="s">
        <v>24</v>
      </c>
      <c r="H44" s="6" t="s">
        <v>25</v>
      </c>
      <c r="I44" s="6" t="s">
        <v>24</v>
      </c>
      <c r="J44" s="6" t="s">
        <v>151</v>
      </c>
      <c r="K44" s="6" t="s">
        <v>25</v>
      </c>
      <c r="L44" s="6" t="s">
        <v>24</v>
      </c>
      <c r="M44" s="6" t="s">
        <v>24</v>
      </c>
      <c r="N44" s="6" t="s">
        <v>151</v>
      </c>
      <c r="O44" s="6" t="s">
        <v>151</v>
      </c>
      <c r="P44" s="6" t="s">
        <v>24</v>
      </c>
      <c r="Q44" s="6" t="s">
        <v>25</v>
      </c>
    </row>
    <row r="45" spans="1:17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  <c r="O45" s="3" t="s">
        <v>147</v>
      </c>
      <c r="P45" s="3" t="s">
        <v>148</v>
      </c>
      <c r="Q45" s="3" t="s">
        <v>149</v>
      </c>
    </row>
    <row r="46" spans="1:17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25</v>
      </c>
      <c r="G46" s="6" t="s">
        <v>25</v>
      </c>
      <c r="H46" s="6" t="s">
        <v>25</v>
      </c>
      <c r="I46" s="6" t="s">
        <v>25</v>
      </c>
      <c r="J46" s="6" t="s">
        <v>25</v>
      </c>
      <c r="K46" s="6" t="s">
        <v>24</v>
      </c>
      <c r="L46" s="6" t="s">
        <v>25</v>
      </c>
      <c r="M46" s="6" t="s">
        <v>25</v>
      </c>
      <c r="N46" s="6" t="s">
        <v>24</v>
      </c>
      <c r="O46" s="6" t="s">
        <v>25</v>
      </c>
      <c r="P46" s="6" t="s">
        <v>25</v>
      </c>
      <c r="Q46" s="6" t="s">
        <v>24</v>
      </c>
    </row>
    <row r="47" spans="1:17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151</v>
      </c>
      <c r="F47" s="13" t="s">
        <v>25</v>
      </c>
      <c r="G47" s="13" t="s">
        <v>25</v>
      </c>
      <c r="H47" s="13" t="s">
        <v>25</v>
      </c>
      <c r="I47" s="13" t="s">
        <v>25</v>
      </c>
      <c r="J47" s="13" t="s">
        <v>25</v>
      </c>
      <c r="K47" s="13" t="s">
        <v>24</v>
      </c>
      <c r="L47" s="13" t="s">
        <v>24</v>
      </c>
      <c r="M47" s="13" t="s">
        <v>25</v>
      </c>
      <c r="N47" s="13" t="s">
        <v>24</v>
      </c>
      <c r="O47" s="13" t="s">
        <v>24</v>
      </c>
      <c r="P47" s="13" t="s">
        <v>25</v>
      </c>
      <c r="Q47" s="13" t="s">
        <v>24</v>
      </c>
    </row>
    <row r="48" spans="1:17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24</v>
      </c>
      <c r="H48" s="13" t="s">
        <v>25</v>
      </c>
      <c r="I48" s="13" t="s">
        <v>24</v>
      </c>
      <c r="J48" s="13" t="s">
        <v>25</v>
      </c>
      <c r="K48" s="13" t="s">
        <v>25</v>
      </c>
      <c r="L48" s="13" t="s">
        <v>24</v>
      </c>
      <c r="M48" s="13" t="s">
        <v>24</v>
      </c>
      <c r="N48" s="13" t="s">
        <v>24</v>
      </c>
      <c r="O48" s="13" t="s">
        <v>24</v>
      </c>
      <c r="P48" s="13" t="s">
        <v>24</v>
      </c>
      <c r="Q48" s="13" t="s">
        <v>24</v>
      </c>
    </row>
    <row r="49" spans="1:17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25</v>
      </c>
      <c r="G49" s="13" t="s">
        <v>25</v>
      </c>
      <c r="H49" s="13" t="s">
        <v>25</v>
      </c>
      <c r="I49" s="13" t="s">
        <v>25</v>
      </c>
      <c r="J49" s="13" t="s">
        <v>25</v>
      </c>
      <c r="K49" s="13" t="s">
        <v>24</v>
      </c>
      <c r="L49" s="13" t="s">
        <v>25</v>
      </c>
      <c r="M49" s="13" t="s">
        <v>25</v>
      </c>
      <c r="N49" s="13" t="s">
        <v>25</v>
      </c>
      <c r="O49" s="13" t="s">
        <v>25</v>
      </c>
      <c r="P49" s="13" t="s">
        <v>25</v>
      </c>
      <c r="Q49" s="13" t="s">
        <v>24</v>
      </c>
    </row>
    <row r="50" spans="1:17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151</v>
      </c>
      <c r="G50" s="13" t="s">
        <v>25</v>
      </c>
      <c r="H50" s="13" t="s">
        <v>25</v>
      </c>
      <c r="I50" s="13" t="s">
        <v>24</v>
      </c>
      <c r="J50" s="13" t="s">
        <v>25</v>
      </c>
      <c r="K50" s="13" t="s">
        <v>24</v>
      </c>
      <c r="L50" s="13" t="s">
        <v>24</v>
      </c>
      <c r="M50" s="13" t="s">
        <v>25</v>
      </c>
      <c r="N50" s="13" t="s">
        <v>24</v>
      </c>
      <c r="O50" s="13" t="s">
        <v>25</v>
      </c>
      <c r="P50" s="13" t="s">
        <v>25</v>
      </c>
      <c r="Q50" s="13" t="s">
        <v>24</v>
      </c>
    </row>
    <row r="51" spans="1:17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24</v>
      </c>
      <c r="H51" s="13" t="s">
        <v>25</v>
      </c>
      <c r="I51" s="13" t="s">
        <v>150</v>
      </c>
      <c r="J51" s="13" t="s">
        <v>25</v>
      </c>
      <c r="K51" s="13" t="s">
        <v>25</v>
      </c>
      <c r="L51" s="13" t="s">
        <v>24</v>
      </c>
      <c r="M51" s="13" t="s">
        <v>24</v>
      </c>
      <c r="N51" s="13" t="s">
        <v>24</v>
      </c>
      <c r="O51" s="13" t="s">
        <v>24</v>
      </c>
      <c r="P51" s="13" t="s">
        <v>24</v>
      </c>
      <c r="Q51" s="13" t="s">
        <v>151</v>
      </c>
    </row>
    <row r="52" spans="1:17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25</v>
      </c>
      <c r="G52" s="13" t="s">
        <v>24</v>
      </c>
      <c r="H52" s="13" t="s">
        <v>25</v>
      </c>
      <c r="I52" s="13" t="s">
        <v>151</v>
      </c>
      <c r="J52" s="13" t="s">
        <v>25</v>
      </c>
      <c r="K52" s="13" t="s">
        <v>24</v>
      </c>
      <c r="L52" s="13" t="s">
        <v>24</v>
      </c>
      <c r="M52" s="13" t="s">
        <v>24</v>
      </c>
      <c r="N52" s="13" t="s">
        <v>25</v>
      </c>
      <c r="O52" s="13" t="s">
        <v>24</v>
      </c>
      <c r="P52" s="13" t="s">
        <v>24</v>
      </c>
      <c r="Q52" s="13" t="s">
        <v>24</v>
      </c>
    </row>
    <row r="53" spans="1:17" ht="17.45" customHeight="1">
      <c r="A53" s="23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25</v>
      </c>
      <c r="G53" s="13" t="s">
        <v>25</v>
      </c>
      <c r="H53" s="13" t="s">
        <v>24</v>
      </c>
      <c r="I53" s="13" t="s">
        <v>151</v>
      </c>
      <c r="J53" s="13" t="s">
        <v>25</v>
      </c>
      <c r="K53" s="13" t="s">
        <v>24</v>
      </c>
      <c r="L53" s="13" t="s">
        <v>25</v>
      </c>
      <c r="M53" s="13" t="s">
        <v>25</v>
      </c>
      <c r="N53" s="13" t="s">
        <v>24</v>
      </c>
      <c r="O53" s="13" t="s">
        <v>25</v>
      </c>
      <c r="P53" s="13" t="s">
        <v>25</v>
      </c>
      <c r="Q53" s="13" t="s">
        <v>25</v>
      </c>
    </row>
    <row r="54" spans="1:17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24</v>
      </c>
      <c r="F54" s="13" t="s">
        <v>24</v>
      </c>
      <c r="G54" s="13" t="s">
        <v>24</v>
      </c>
      <c r="H54" s="13" t="s">
        <v>25</v>
      </c>
      <c r="I54" s="13" t="s">
        <v>24</v>
      </c>
      <c r="J54" s="13" t="s">
        <v>25</v>
      </c>
      <c r="K54" s="13" t="s">
        <v>24</v>
      </c>
      <c r="L54" s="13" t="s">
        <v>24</v>
      </c>
      <c r="M54" s="13" t="s">
        <v>24</v>
      </c>
      <c r="N54" s="13" t="s">
        <v>24</v>
      </c>
      <c r="O54" s="13" t="s">
        <v>24</v>
      </c>
      <c r="P54" s="13" t="s">
        <v>24</v>
      </c>
      <c r="Q54" s="13" t="s">
        <v>24</v>
      </c>
    </row>
    <row r="55" spans="1:17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25</v>
      </c>
      <c r="G55" s="13" t="s">
        <v>25</v>
      </c>
      <c r="H55" s="13" t="s">
        <v>25</v>
      </c>
      <c r="I55" s="13" t="s">
        <v>150</v>
      </c>
      <c r="J55" s="13" t="s">
        <v>25</v>
      </c>
      <c r="K55" s="13" t="s">
        <v>150</v>
      </c>
      <c r="L55" s="13" t="s">
        <v>24</v>
      </c>
      <c r="M55" s="13" t="s">
        <v>25</v>
      </c>
      <c r="N55" s="13" t="s">
        <v>24</v>
      </c>
      <c r="O55" s="13" t="s">
        <v>25</v>
      </c>
      <c r="P55" s="13" t="s">
        <v>25</v>
      </c>
      <c r="Q55" s="13" t="s">
        <v>24</v>
      </c>
    </row>
    <row r="56" spans="1:17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151</v>
      </c>
      <c r="F56" s="13" t="s">
        <v>151</v>
      </c>
      <c r="G56" s="13" t="s">
        <v>151</v>
      </c>
      <c r="H56" s="13" t="s">
        <v>151</v>
      </c>
      <c r="I56" s="13" t="s">
        <v>151</v>
      </c>
      <c r="J56" s="13" t="s">
        <v>151</v>
      </c>
      <c r="K56" s="13" t="s">
        <v>151</v>
      </c>
      <c r="L56" s="13" t="s">
        <v>151</v>
      </c>
      <c r="M56" s="13" t="s">
        <v>151</v>
      </c>
      <c r="N56" s="13" t="s">
        <v>151</v>
      </c>
      <c r="O56" s="13" t="s">
        <v>151</v>
      </c>
      <c r="P56" s="13" t="s">
        <v>151</v>
      </c>
      <c r="Q56" s="13" t="s">
        <v>151</v>
      </c>
    </row>
    <row r="57" spans="1:17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150</v>
      </c>
      <c r="G57" s="13" t="s">
        <v>25</v>
      </c>
      <c r="H57" s="13" t="s">
        <v>24</v>
      </c>
      <c r="I57" s="13" t="s">
        <v>24</v>
      </c>
      <c r="J57" s="13" t="s">
        <v>25</v>
      </c>
      <c r="K57" s="13" t="s">
        <v>24</v>
      </c>
      <c r="L57" s="13" t="s">
        <v>25</v>
      </c>
      <c r="M57" s="13" t="s">
        <v>25</v>
      </c>
      <c r="N57" s="13" t="s">
        <v>24</v>
      </c>
      <c r="O57" s="13" t="s">
        <v>25</v>
      </c>
      <c r="P57" s="13" t="s">
        <v>25</v>
      </c>
      <c r="Q57" s="13" t="s">
        <v>24</v>
      </c>
    </row>
    <row r="58" spans="1:17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25</v>
      </c>
      <c r="G58" s="13" t="s">
        <v>25</v>
      </c>
      <c r="H58" s="13" t="s">
        <v>25</v>
      </c>
      <c r="I58" s="13" t="s">
        <v>25</v>
      </c>
      <c r="J58" s="13" t="s">
        <v>25</v>
      </c>
      <c r="K58" s="13" t="s">
        <v>24</v>
      </c>
      <c r="L58" s="13" t="s">
        <v>25</v>
      </c>
      <c r="M58" s="13" t="s">
        <v>25</v>
      </c>
      <c r="N58" s="13" t="s">
        <v>24</v>
      </c>
      <c r="O58" s="13" t="s">
        <v>25</v>
      </c>
      <c r="P58" s="13" t="s">
        <v>25</v>
      </c>
      <c r="Q58" s="13" t="s">
        <v>24</v>
      </c>
    </row>
    <row r="59" spans="1:17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25</v>
      </c>
      <c r="G59" s="13" t="s">
        <v>25</v>
      </c>
      <c r="H59" s="13" t="s">
        <v>25</v>
      </c>
      <c r="I59" s="13" t="s">
        <v>25</v>
      </c>
      <c r="J59" s="13" t="s">
        <v>25</v>
      </c>
      <c r="K59" s="13" t="s">
        <v>24</v>
      </c>
      <c r="L59" s="13" t="s">
        <v>25</v>
      </c>
      <c r="M59" s="13" t="s">
        <v>25</v>
      </c>
      <c r="N59" s="13" t="s">
        <v>25</v>
      </c>
      <c r="O59" s="13" t="s">
        <v>25</v>
      </c>
      <c r="P59" s="13" t="s">
        <v>25</v>
      </c>
      <c r="Q59" s="13" t="s">
        <v>24</v>
      </c>
    </row>
    <row r="60" spans="1:17" ht="17.45" customHeight="1">
      <c r="A60" s="12" t="s">
        <v>135</v>
      </c>
      <c r="B60" s="12" t="s">
        <v>9</v>
      </c>
      <c r="C60" s="8" t="s">
        <v>119</v>
      </c>
      <c r="D60" s="8" t="s">
        <v>3</v>
      </c>
      <c r="E60" s="13" t="s">
        <v>24</v>
      </c>
      <c r="F60" s="13" t="s">
        <v>25</v>
      </c>
      <c r="G60" s="13" t="s">
        <v>25</v>
      </c>
      <c r="H60" s="13" t="s">
        <v>25</v>
      </c>
      <c r="I60" s="13" t="s">
        <v>25</v>
      </c>
      <c r="J60" s="13" t="s">
        <v>25</v>
      </c>
      <c r="K60" s="13" t="s">
        <v>24</v>
      </c>
      <c r="L60" s="13" t="s">
        <v>24</v>
      </c>
      <c r="M60" s="13" t="s">
        <v>25</v>
      </c>
      <c r="N60" s="13" t="s">
        <v>24</v>
      </c>
      <c r="O60" s="13" t="s">
        <v>24</v>
      </c>
      <c r="P60" s="13" t="s">
        <v>25</v>
      </c>
      <c r="Q60" s="13" t="s">
        <v>24</v>
      </c>
    </row>
    <row r="61" spans="1:17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25</v>
      </c>
      <c r="G61" s="13" t="s">
        <v>25</v>
      </c>
      <c r="H61" s="13" t="s">
        <v>25</v>
      </c>
      <c r="I61" s="13" t="s">
        <v>25</v>
      </c>
      <c r="J61" s="13" t="s">
        <v>25</v>
      </c>
      <c r="K61" s="13" t="s">
        <v>24</v>
      </c>
      <c r="L61" s="13" t="s">
        <v>25</v>
      </c>
      <c r="M61" s="13" t="s">
        <v>25</v>
      </c>
      <c r="N61" s="13" t="s">
        <v>24</v>
      </c>
      <c r="O61" s="13" t="s">
        <v>25</v>
      </c>
      <c r="P61" s="13" t="s">
        <v>25</v>
      </c>
      <c r="Q61" s="13" t="s">
        <v>24</v>
      </c>
    </row>
    <row r="62" spans="1:17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24</v>
      </c>
      <c r="G62" s="13" t="s">
        <v>24</v>
      </c>
      <c r="H62" s="13" t="s">
        <v>25</v>
      </c>
      <c r="I62" s="13" t="s">
        <v>25</v>
      </c>
      <c r="J62" s="13" t="s">
        <v>24</v>
      </c>
      <c r="K62" s="13" t="s">
        <v>25</v>
      </c>
      <c r="L62" s="13" t="s">
        <v>24</v>
      </c>
      <c r="M62" s="13" t="s">
        <v>24</v>
      </c>
      <c r="N62" s="13" t="s">
        <v>25</v>
      </c>
      <c r="O62" s="13" t="s">
        <v>24</v>
      </c>
      <c r="P62" s="13" t="s">
        <v>24</v>
      </c>
      <c r="Q62" s="13" t="s">
        <v>25</v>
      </c>
    </row>
    <row r="63" spans="1:17" ht="17.45" customHeight="1">
      <c r="A63" s="15"/>
      <c r="B63" s="15"/>
      <c r="C63" s="14"/>
      <c r="D63" s="29" t="s">
        <v>24</v>
      </c>
      <c r="E63" s="30">
        <f t="shared" ref="E63:O63" si="0">COUNTIF(E2:E62,"Ja")</f>
        <v>39</v>
      </c>
      <c r="F63" s="30">
        <f t="shared" si="0"/>
        <v>27</v>
      </c>
      <c r="G63" s="30">
        <f t="shared" si="0"/>
        <v>29</v>
      </c>
      <c r="H63" s="30">
        <f t="shared" si="0"/>
        <v>12</v>
      </c>
      <c r="I63" s="30">
        <f t="shared" si="0"/>
        <v>12</v>
      </c>
      <c r="J63" s="30">
        <f t="shared" si="0"/>
        <v>7</v>
      </c>
      <c r="K63" s="30">
        <f t="shared" si="0"/>
        <v>28</v>
      </c>
      <c r="L63" s="30">
        <f t="shared" si="0"/>
        <v>38</v>
      </c>
      <c r="M63" s="30">
        <f t="shared" si="0"/>
        <v>31</v>
      </c>
      <c r="N63" s="30">
        <f t="shared" si="0"/>
        <v>34</v>
      </c>
      <c r="O63" s="30">
        <f t="shared" si="0"/>
        <v>34</v>
      </c>
      <c r="P63" s="30">
        <f t="shared" ref="P63" si="1">COUNTIF(P2:P62,"Ja")</f>
        <v>29</v>
      </c>
      <c r="Q63" s="31">
        <f t="shared" ref="Q63" si="2">COUNTIF(Q2:Q62,"Ja")</f>
        <v>36</v>
      </c>
    </row>
    <row r="64" spans="1:17" ht="17.45" customHeight="1">
      <c r="A64" s="15"/>
      <c r="B64" s="15"/>
      <c r="C64" s="6"/>
      <c r="D64" s="32" t="s">
        <v>25</v>
      </c>
      <c r="E64" s="16">
        <f t="shared" ref="E64:O64" si="3">COUNTIF(E2:E62,"Nein")</f>
        <v>18</v>
      </c>
      <c r="F64" s="16">
        <f t="shared" si="3"/>
        <v>28</v>
      </c>
      <c r="G64" s="16">
        <f t="shared" si="3"/>
        <v>29</v>
      </c>
      <c r="H64" s="16">
        <f t="shared" si="3"/>
        <v>45</v>
      </c>
      <c r="I64" s="16">
        <f t="shared" si="3"/>
        <v>40</v>
      </c>
      <c r="J64" s="16">
        <f t="shared" si="3"/>
        <v>50</v>
      </c>
      <c r="K64" s="16">
        <f t="shared" si="3"/>
        <v>28</v>
      </c>
      <c r="L64" s="16">
        <f t="shared" si="3"/>
        <v>19</v>
      </c>
      <c r="M64" s="16">
        <f t="shared" si="3"/>
        <v>27</v>
      </c>
      <c r="N64" s="16">
        <f t="shared" si="3"/>
        <v>23</v>
      </c>
      <c r="O64" s="16">
        <f t="shared" si="3"/>
        <v>22</v>
      </c>
      <c r="P64" s="16">
        <f t="shared" ref="P64:Q64" si="4">COUNTIF(P2:P62,"Nein")</f>
        <v>29</v>
      </c>
      <c r="Q64" s="33">
        <f t="shared" si="4"/>
        <v>19</v>
      </c>
    </row>
    <row r="65" spans="1:17" ht="17.45" customHeight="1">
      <c r="A65" s="15"/>
      <c r="B65" s="15"/>
      <c r="C65" s="6"/>
      <c r="D65" s="32" t="s">
        <v>6</v>
      </c>
      <c r="E65" s="18">
        <f t="shared" ref="E65:O65" si="5">COUNTIF(E2:E62,"Enth")</f>
        <v>0</v>
      </c>
      <c r="F65" s="18">
        <f t="shared" si="5"/>
        <v>1</v>
      </c>
      <c r="G65" s="18">
        <f t="shared" si="5"/>
        <v>0</v>
      </c>
      <c r="H65" s="18">
        <f t="shared" si="5"/>
        <v>0</v>
      </c>
      <c r="I65" s="18">
        <f t="shared" si="5"/>
        <v>4</v>
      </c>
      <c r="J65" s="18">
        <f t="shared" si="5"/>
        <v>0</v>
      </c>
      <c r="K65" s="18">
        <f t="shared" si="5"/>
        <v>2</v>
      </c>
      <c r="L65" s="18">
        <f t="shared" si="5"/>
        <v>1</v>
      </c>
      <c r="M65" s="18">
        <f t="shared" si="5"/>
        <v>0</v>
      </c>
      <c r="N65" s="18">
        <f t="shared" si="5"/>
        <v>0</v>
      </c>
      <c r="O65" s="18">
        <f t="shared" si="5"/>
        <v>1</v>
      </c>
      <c r="P65" s="18">
        <f t="shared" ref="P65:Q65" si="6">COUNTIF(P2:P62,"Enth")</f>
        <v>0</v>
      </c>
      <c r="Q65" s="34">
        <f t="shared" si="6"/>
        <v>1</v>
      </c>
    </row>
    <row r="66" spans="1:17" ht="17.45" customHeight="1">
      <c r="A66" s="15"/>
      <c r="B66" s="15"/>
      <c r="C66" s="28" t="s">
        <v>17</v>
      </c>
      <c r="D66" s="32" t="s">
        <v>23</v>
      </c>
      <c r="E66" s="19">
        <f t="shared" ref="E66:O66" si="7">COUNTIF(E2:E62,"V/A/N")</f>
        <v>3</v>
      </c>
      <c r="F66" s="19">
        <f t="shared" si="7"/>
        <v>4</v>
      </c>
      <c r="G66" s="19">
        <f t="shared" si="7"/>
        <v>2</v>
      </c>
      <c r="H66" s="19">
        <f t="shared" si="7"/>
        <v>3</v>
      </c>
      <c r="I66" s="19">
        <f t="shared" si="7"/>
        <v>4</v>
      </c>
      <c r="J66" s="19">
        <f t="shared" si="7"/>
        <v>3</v>
      </c>
      <c r="K66" s="19">
        <f t="shared" si="7"/>
        <v>2</v>
      </c>
      <c r="L66" s="19">
        <f t="shared" si="7"/>
        <v>2</v>
      </c>
      <c r="M66" s="19">
        <f t="shared" si="7"/>
        <v>2</v>
      </c>
      <c r="N66" s="19">
        <f t="shared" si="7"/>
        <v>3</v>
      </c>
      <c r="O66" s="19">
        <f t="shared" si="7"/>
        <v>3</v>
      </c>
      <c r="P66" s="19">
        <f t="shared" ref="P66:Q66" si="8">COUNTIF(P2:P62,"V/A/N")</f>
        <v>2</v>
      </c>
      <c r="Q66" s="35">
        <f t="shared" si="8"/>
        <v>4</v>
      </c>
    </row>
    <row r="67" spans="1:17" ht="15" customHeight="1" thickBot="1">
      <c r="A67" s="39"/>
      <c r="B67" s="39"/>
      <c r="C67" s="40"/>
      <c r="D67" s="36" t="s">
        <v>5</v>
      </c>
      <c r="E67" s="37">
        <f t="shared" ref="E67:O67" si="9">SUM(E63:E66)</f>
        <v>60</v>
      </c>
      <c r="F67" s="37">
        <f t="shared" si="9"/>
        <v>60</v>
      </c>
      <c r="G67" s="37">
        <f t="shared" si="9"/>
        <v>60</v>
      </c>
      <c r="H67" s="37">
        <f t="shared" si="9"/>
        <v>60</v>
      </c>
      <c r="I67" s="37">
        <f t="shared" si="9"/>
        <v>60</v>
      </c>
      <c r="J67" s="37">
        <f t="shared" si="9"/>
        <v>60</v>
      </c>
      <c r="K67" s="37">
        <f t="shared" si="9"/>
        <v>60</v>
      </c>
      <c r="L67" s="37">
        <f t="shared" si="9"/>
        <v>60</v>
      </c>
      <c r="M67" s="37">
        <f t="shared" si="9"/>
        <v>60</v>
      </c>
      <c r="N67" s="37">
        <f t="shared" si="9"/>
        <v>60</v>
      </c>
      <c r="O67" s="37">
        <f t="shared" si="9"/>
        <v>60</v>
      </c>
      <c r="P67" s="37">
        <f t="shared" ref="P67" si="10">SUM(P63:P66)</f>
        <v>60</v>
      </c>
      <c r="Q67" s="38">
        <f t="shared" ref="Q67" si="11">SUM(Q63:Q66)</f>
        <v>60</v>
      </c>
    </row>
    <row r="68" spans="1:17" ht="15" customHeight="1"/>
    <row r="69" spans="1:17" ht="15" customHeight="1">
      <c r="B69" s="21"/>
      <c r="E69" s="4"/>
    </row>
    <row r="70" spans="1:17" ht="15">
      <c r="A70" s="21" t="s">
        <v>1</v>
      </c>
      <c r="B70" s="21" t="s">
        <v>152</v>
      </c>
      <c r="C70" s="24"/>
      <c r="D70" s="24"/>
      <c r="E70" s="25"/>
      <c r="F70" s="24"/>
      <c r="G70" s="24"/>
      <c r="H70" s="24"/>
      <c r="I70" s="24"/>
      <c r="J70" s="24"/>
      <c r="K70" s="24" t="s">
        <v>153</v>
      </c>
      <c r="L70" s="24"/>
      <c r="M70" s="24"/>
      <c r="N70" s="24" t="s">
        <v>154</v>
      </c>
      <c r="O70" s="24"/>
      <c r="Q70" s="26" t="s">
        <v>155</v>
      </c>
    </row>
    <row r="71" spans="1:17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Q71" s="26"/>
    </row>
    <row r="72" spans="1:17" ht="15">
      <c r="A72" s="21"/>
      <c r="B72" s="41" t="s">
        <v>223</v>
      </c>
      <c r="C72" s="42"/>
      <c r="D72" s="42"/>
      <c r="E72" s="43"/>
      <c r="F72" s="42"/>
      <c r="G72" s="24"/>
      <c r="H72" s="24"/>
      <c r="I72" s="24"/>
      <c r="J72" s="24"/>
      <c r="K72" s="24"/>
      <c r="L72" s="24"/>
      <c r="M72" s="24"/>
      <c r="N72" s="24"/>
      <c r="O72" s="24"/>
      <c r="Q72" s="26"/>
    </row>
    <row r="73" spans="1:17" ht="15">
      <c r="B73" s="41" t="s">
        <v>169</v>
      </c>
      <c r="C73" s="42"/>
      <c r="D73" s="42"/>
      <c r="E73" s="43"/>
      <c r="F73" s="42"/>
      <c r="G73" s="24"/>
      <c r="Q73" s="27"/>
    </row>
    <row r="74" spans="1:17" ht="15">
      <c r="B74" s="41"/>
      <c r="C74" s="42"/>
      <c r="D74" s="42"/>
      <c r="E74" s="43"/>
      <c r="F74" s="42"/>
      <c r="G74" s="24"/>
      <c r="Q74" s="27"/>
    </row>
    <row r="75" spans="1:17">
      <c r="A75" s="20" t="s">
        <v>156</v>
      </c>
      <c r="B75" s="44" t="s">
        <v>172</v>
      </c>
      <c r="K75" s="4" t="s">
        <v>171</v>
      </c>
      <c r="N75" s="4" t="s">
        <v>24</v>
      </c>
      <c r="Q75" s="27">
        <v>39</v>
      </c>
    </row>
    <row r="76" spans="1:17">
      <c r="B76" s="20" t="s">
        <v>186</v>
      </c>
      <c r="N76" s="4" t="s">
        <v>25</v>
      </c>
      <c r="Q76" s="27">
        <v>18</v>
      </c>
    </row>
    <row r="77" spans="1:17">
      <c r="B77" s="20" t="s">
        <v>224</v>
      </c>
      <c r="N77" s="4" t="s">
        <v>150</v>
      </c>
      <c r="O77" s="4" t="s">
        <v>6</v>
      </c>
      <c r="Q77" s="27">
        <v>0</v>
      </c>
    </row>
    <row r="78" spans="1:17">
      <c r="B78" s="20" t="s">
        <v>225</v>
      </c>
      <c r="N78" s="4" t="s">
        <v>151</v>
      </c>
      <c r="Q78" s="27">
        <v>3</v>
      </c>
    </row>
    <row r="79" spans="1:17" ht="15">
      <c r="B79" s="21"/>
      <c r="K79" s="24"/>
      <c r="M79" s="24"/>
      <c r="N79" s="24" t="s">
        <v>5</v>
      </c>
      <c r="Q79" s="26">
        <v>60</v>
      </c>
    </row>
    <row r="80" spans="1:17" ht="15">
      <c r="B80" s="21"/>
      <c r="K80" s="24"/>
      <c r="M80" s="24"/>
      <c r="N80" s="45" t="s">
        <v>173</v>
      </c>
      <c r="O80" s="45" t="s">
        <v>177</v>
      </c>
      <c r="P80" s="45"/>
      <c r="Q80" s="45"/>
    </row>
    <row r="81" spans="1:17" ht="15">
      <c r="B81" s="21"/>
      <c r="K81" s="24"/>
      <c r="M81" s="24"/>
      <c r="N81" s="45" t="s">
        <v>174</v>
      </c>
      <c r="O81" s="45" t="s">
        <v>175</v>
      </c>
      <c r="P81" s="45" t="s">
        <v>179</v>
      </c>
      <c r="Q81" s="45"/>
    </row>
    <row r="82" spans="1:17" ht="15">
      <c r="B82" s="21"/>
      <c r="M82" s="24"/>
      <c r="Q82" s="27"/>
    </row>
    <row r="83" spans="1:17" ht="15">
      <c r="A83" s="20" t="s">
        <v>157</v>
      </c>
      <c r="B83" s="44" t="s">
        <v>180</v>
      </c>
      <c r="K83" s="4" t="s">
        <v>171</v>
      </c>
      <c r="M83" s="24"/>
      <c r="N83" s="4" t="s">
        <v>24</v>
      </c>
      <c r="Q83" s="27">
        <v>27</v>
      </c>
    </row>
    <row r="84" spans="1:17" ht="15">
      <c r="B84" s="20" t="s">
        <v>189</v>
      </c>
      <c r="M84" s="24"/>
      <c r="N84" s="4" t="s">
        <v>25</v>
      </c>
      <c r="Q84" s="27">
        <v>28</v>
      </c>
    </row>
    <row r="85" spans="1:17">
      <c r="B85" s="20" t="s">
        <v>187</v>
      </c>
      <c r="N85" s="4" t="s">
        <v>150</v>
      </c>
      <c r="O85" s="4" t="s">
        <v>6</v>
      </c>
      <c r="Q85" s="27">
        <v>1</v>
      </c>
    </row>
    <row r="86" spans="1:17">
      <c r="B86" s="20" t="s">
        <v>188</v>
      </c>
      <c r="N86" s="4" t="s">
        <v>151</v>
      </c>
      <c r="Q86" s="27">
        <v>4</v>
      </c>
    </row>
    <row r="87" spans="1:17" ht="15">
      <c r="B87" s="21"/>
      <c r="K87" s="24"/>
      <c r="M87" s="24"/>
      <c r="N87" s="24" t="s">
        <v>5</v>
      </c>
      <c r="Q87" s="26">
        <v>60</v>
      </c>
    </row>
    <row r="88" spans="1:17" ht="15">
      <c r="B88" s="21"/>
      <c r="K88" s="24"/>
      <c r="M88" s="24"/>
      <c r="N88" s="45" t="s">
        <v>173</v>
      </c>
      <c r="O88" s="45" t="s">
        <v>177</v>
      </c>
      <c r="P88" s="45"/>
      <c r="Q88" s="45"/>
    </row>
    <row r="89" spans="1:17" ht="15">
      <c r="B89" s="21"/>
      <c r="K89" s="24"/>
      <c r="M89" s="24"/>
      <c r="N89" s="45" t="s">
        <v>174</v>
      </c>
      <c r="O89" s="45" t="s">
        <v>175</v>
      </c>
      <c r="P89" s="45" t="s">
        <v>181</v>
      </c>
      <c r="Q89" s="45"/>
    </row>
    <row r="90" spans="1:17" ht="15">
      <c r="B90" s="21"/>
      <c r="Q90" s="27"/>
    </row>
    <row r="91" spans="1:17">
      <c r="A91" s="20" t="s">
        <v>158</v>
      </c>
      <c r="B91" s="44" t="s">
        <v>185</v>
      </c>
      <c r="K91" s="4" t="s">
        <v>171</v>
      </c>
      <c r="N91" s="4" t="s">
        <v>24</v>
      </c>
      <c r="Q91" s="27">
        <v>29</v>
      </c>
    </row>
    <row r="92" spans="1:17">
      <c r="B92" s="20" t="s">
        <v>190</v>
      </c>
      <c r="N92" s="4" t="s">
        <v>25</v>
      </c>
      <c r="Q92" s="27">
        <v>29</v>
      </c>
    </row>
    <row r="93" spans="1:17">
      <c r="B93" s="20" t="s">
        <v>226</v>
      </c>
      <c r="N93" s="4" t="s">
        <v>150</v>
      </c>
      <c r="O93" s="4" t="s">
        <v>6</v>
      </c>
      <c r="Q93" s="27">
        <v>0</v>
      </c>
    </row>
    <row r="94" spans="1:17">
      <c r="B94" s="20" t="s">
        <v>227</v>
      </c>
      <c r="N94" s="4" t="s">
        <v>151</v>
      </c>
      <c r="Q94" s="27">
        <v>2</v>
      </c>
    </row>
    <row r="95" spans="1:17" ht="15">
      <c r="B95" s="20" t="s">
        <v>228</v>
      </c>
      <c r="K95" s="24"/>
      <c r="M95" s="24"/>
      <c r="N95" s="24" t="s">
        <v>5</v>
      </c>
      <c r="Q95" s="26">
        <v>60</v>
      </c>
    </row>
    <row r="96" spans="1:17" ht="15">
      <c r="K96" s="24"/>
      <c r="M96" s="24"/>
      <c r="N96" s="45" t="s">
        <v>173</v>
      </c>
      <c r="O96" s="45" t="s">
        <v>177</v>
      </c>
      <c r="P96" s="45"/>
      <c r="Q96" s="45"/>
    </row>
    <row r="97" spans="1:17" ht="15">
      <c r="D97" s="41" t="s">
        <v>182</v>
      </c>
      <c r="E97" s="4"/>
      <c r="K97" s="24"/>
      <c r="M97" s="24"/>
      <c r="N97" s="45" t="s">
        <v>174</v>
      </c>
      <c r="O97" s="45" t="s">
        <v>175</v>
      </c>
      <c r="P97" s="45" t="s">
        <v>178</v>
      </c>
      <c r="Q97" s="45"/>
    </row>
    <row r="98" spans="1:17">
      <c r="Q98" s="27"/>
    </row>
    <row r="99" spans="1:17">
      <c r="A99" s="20" t="s">
        <v>159</v>
      </c>
      <c r="B99" s="44" t="s">
        <v>184</v>
      </c>
      <c r="K99" s="4" t="s">
        <v>171</v>
      </c>
      <c r="N99" s="4" t="s">
        <v>24</v>
      </c>
      <c r="Q99" s="27">
        <v>12</v>
      </c>
    </row>
    <row r="100" spans="1:17">
      <c r="B100" s="20" t="s">
        <v>191</v>
      </c>
      <c r="N100" s="4" t="s">
        <v>25</v>
      </c>
      <c r="Q100" s="27">
        <v>45</v>
      </c>
    </row>
    <row r="101" spans="1:17">
      <c r="B101" s="20" t="s">
        <v>193</v>
      </c>
      <c r="N101" s="4" t="s">
        <v>150</v>
      </c>
      <c r="O101" s="4" t="s">
        <v>6</v>
      </c>
      <c r="Q101" s="27">
        <v>0</v>
      </c>
    </row>
    <row r="102" spans="1:17">
      <c r="B102" s="20" t="s">
        <v>194</v>
      </c>
      <c r="N102" s="4" t="s">
        <v>151</v>
      </c>
      <c r="Q102" s="27">
        <v>3</v>
      </c>
    </row>
    <row r="103" spans="1:17" ht="15">
      <c r="K103" s="24"/>
      <c r="M103" s="24"/>
      <c r="N103" s="24" t="s">
        <v>5</v>
      </c>
      <c r="Q103" s="26">
        <v>60</v>
      </c>
    </row>
    <row r="104" spans="1:17" ht="15">
      <c r="B104" s="20" t="s">
        <v>192</v>
      </c>
      <c r="K104" s="24"/>
      <c r="M104" s="24"/>
      <c r="N104" s="45" t="s">
        <v>173</v>
      </c>
      <c r="O104" s="45" t="s">
        <v>177</v>
      </c>
      <c r="P104" s="45"/>
      <c r="Q104" s="45"/>
    </row>
    <row r="105" spans="1:17" ht="15">
      <c r="K105" s="24"/>
      <c r="M105" s="24"/>
      <c r="N105" s="45" t="s">
        <v>174</v>
      </c>
      <c r="O105" s="45" t="s">
        <v>175</v>
      </c>
      <c r="P105" s="45" t="s">
        <v>183</v>
      </c>
      <c r="Q105" s="45"/>
    </row>
    <row r="106" spans="1:17">
      <c r="Q106" s="27"/>
    </row>
    <row r="107" spans="1:17">
      <c r="A107" s="20" t="s">
        <v>160</v>
      </c>
      <c r="B107" s="44" t="s">
        <v>195</v>
      </c>
      <c r="K107" s="4" t="s">
        <v>196</v>
      </c>
      <c r="N107" s="4" t="s">
        <v>24</v>
      </c>
      <c r="Q107" s="27">
        <v>12</v>
      </c>
    </row>
    <row r="108" spans="1:17">
      <c r="B108" s="46" t="s">
        <v>197</v>
      </c>
      <c r="N108" s="4" t="s">
        <v>25</v>
      </c>
      <c r="Q108" s="27">
        <v>40</v>
      </c>
    </row>
    <row r="109" spans="1:17">
      <c r="N109" s="4" t="s">
        <v>150</v>
      </c>
      <c r="O109" s="4" t="s">
        <v>6</v>
      </c>
      <c r="Q109" s="27">
        <v>4</v>
      </c>
    </row>
    <row r="110" spans="1:17">
      <c r="N110" s="4" t="s">
        <v>151</v>
      </c>
      <c r="Q110" s="27">
        <v>4</v>
      </c>
    </row>
    <row r="111" spans="1:17" ht="15">
      <c r="K111" s="24"/>
      <c r="M111" s="24"/>
      <c r="N111" s="24" t="s">
        <v>5</v>
      </c>
      <c r="Q111" s="26">
        <v>60</v>
      </c>
    </row>
    <row r="112" spans="1:17">
      <c r="Q112" s="27"/>
    </row>
    <row r="113" spans="1:17">
      <c r="A113" s="20" t="s">
        <v>161</v>
      </c>
      <c r="B113" s="44" t="s">
        <v>198</v>
      </c>
      <c r="K113" s="4" t="s">
        <v>171</v>
      </c>
      <c r="N113" s="4" t="s">
        <v>24</v>
      </c>
      <c r="Q113" s="27">
        <v>7</v>
      </c>
    </row>
    <row r="114" spans="1:17">
      <c r="B114" s="20" t="s">
        <v>199</v>
      </c>
      <c r="N114" s="4" t="s">
        <v>25</v>
      </c>
      <c r="Q114" s="27">
        <v>50</v>
      </c>
    </row>
    <row r="115" spans="1:17">
      <c r="B115" s="20" t="s">
        <v>200</v>
      </c>
      <c r="N115" s="4" t="s">
        <v>150</v>
      </c>
      <c r="O115" s="4" t="s">
        <v>6</v>
      </c>
      <c r="Q115" s="27">
        <v>0</v>
      </c>
    </row>
    <row r="116" spans="1:17">
      <c r="B116" s="20" t="s">
        <v>201</v>
      </c>
      <c r="N116" s="4" t="s">
        <v>151</v>
      </c>
      <c r="Q116" s="27">
        <v>3</v>
      </c>
    </row>
    <row r="117" spans="1:17" ht="15">
      <c r="K117" s="24"/>
      <c r="M117" s="24"/>
      <c r="N117" s="24" t="s">
        <v>5</v>
      </c>
      <c r="Q117" s="26">
        <v>60</v>
      </c>
    </row>
    <row r="118" spans="1:17" ht="15">
      <c r="K118" s="24"/>
      <c r="M118" s="24"/>
      <c r="N118" s="45" t="s">
        <v>173</v>
      </c>
      <c r="O118" s="45" t="s">
        <v>177</v>
      </c>
      <c r="P118" s="45"/>
      <c r="Q118" s="45"/>
    </row>
    <row r="119" spans="1:17" ht="15">
      <c r="K119" s="24"/>
      <c r="M119" s="24"/>
      <c r="N119" s="45" t="s">
        <v>174</v>
      </c>
      <c r="O119" s="45" t="s">
        <v>175</v>
      </c>
      <c r="P119" s="45" t="s">
        <v>212</v>
      </c>
      <c r="Q119" s="45"/>
    </row>
    <row r="120" spans="1:17">
      <c r="Q120" s="27"/>
    </row>
    <row r="121" spans="1:17">
      <c r="A121" s="20" t="s">
        <v>162</v>
      </c>
      <c r="B121" s="44" t="s">
        <v>207</v>
      </c>
      <c r="K121" s="4" t="s">
        <v>171</v>
      </c>
      <c r="N121" s="4" t="s">
        <v>24</v>
      </c>
      <c r="Q121" s="27">
        <v>28</v>
      </c>
    </row>
    <row r="122" spans="1:17">
      <c r="B122" s="20" t="s">
        <v>203</v>
      </c>
      <c r="N122" s="4" t="s">
        <v>25</v>
      </c>
      <c r="Q122" s="27">
        <v>28</v>
      </c>
    </row>
    <row r="123" spans="1:17">
      <c r="N123" s="4" t="s">
        <v>150</v>
      </c>
      <c r="O123" s="4" t="s">
        <v>6</v>
      </c>
      <c r="Q123" s="27">
        <v>2</v>
      </c>
    </row>
    <row r="124" spans="1:17">
      <c r="N124" s="4" t="s">
        <v>151</v>
      </c>
      <c r="Q124" s="27">
        <v>2</v>
      </c>
    </row>
    <row r="125" spans="1:17" ht="15">
      <c r="D125" s="41" t="s">
        <v>204</v>
      </c>
      <c r="E125" s="4"/>
      <c r="K125" s="24"/>
      <c r="M125" s="24"/>
      <c r="N125" s="24" t="s">
        <v>5</v>
      </c>
      <c r="Q125" s="26">
        <v>60</v>
      </c>
    </row>
    <row r="126" spans="1:17" ht="15">
      <c r="D126" s="41"/>
      <c r="E126" s="4"/>
      <c r="K126" s="24"/>
      <c r="M126" s="24"/>
      <c r="N126" s="45" t="s">
        <v>173</v>
      </c>
      <c r="O126" s="45" t="s">
        <v>177</v>
      </c>
      <c r="P126" s="45"/>
      <c r="Q126" s="45"/>
    </row>
    <row r="127" spans="1:17" ht="15">
      <c r="D127" s="41"/>
      <c r="E127" s="4"/>
      <c r="K127" s="24"/>
      <c r="M127" s="24"/>
      <c r="N127" s="45" t="s">
        <v>174</v>
      </c>
      <c r="O127" s="45" t="s">
        <v>175</v>
      </c>
      <c r="P127" s="45" t="s">
        <v>202</v>
      </c>
      <c r="Q127" s="45"/>
    </row>
    <row r="128" spans="1:17">
      <c r="D128" s="41"/>
      <c r="E128" s="4"/>
      <c r="Q128" s="27"/>
    </row>
    <row r="129" spans="1:17">
      <c r="D129" s="41"/>
      <c r="E129" s="4"/>
      <c r="Q129" s="27"/>
    </row>
    <row r="130" spans="1:17">
      <c r="D130" s="41"/>
      <c r="E130" s="4"/>
      <c r="Q130" s="27"/>
    </row>
    <row r="131" spans="1:17">
      <c r="A131" s="20" t="s">
        <v>163</v>
      </c>
      <c r="B131" s="44" t="s">
        <v>170</v>
      </c>
      <c r="K131" s="4" t="s">
        <v>171</v>
      </c>
      <c r="N131" s="4" t="s">
        <v>24</v>
      </c>
      <c r="Q131" s="27">
        <v>38</v>
      </c>
    </row>
    <row r="132" spans="1:17">
      <c r="B132" s="20" t="s">
        <v>205</v>
      </c>
      <c r="N132" s="4" t="s">
        <v>25</v>
      </c>
      <c r="Q132" s="27">
        <v>19</v>
      </c>
    </row>
    <row r="133" spans="1:17">
      <c r="N133" s="4" t="s">
        <v>150</v>
      </c>
      <c r="O133" s="4" t="s">
        <v>6</v>
      </c>
      <c r="Q133" s="27">
        <v>1</v>
      </c>
    </row>
    <row r="134" spans="1:17">
      <c r="N134" s="4" t="s">
        <v>151</v>
      </c>
      <c r="Q134" s="27">
        <v>2</v>
      </c>
    </row>
    <row r="135" spans="1:17" ht="15">
      <c r="K135" s="24"/>
      <c r="M135" s="24"/>
      <c r="N135" s="24" t="s">
        <v>5</v>
      </c>
      <c r="Q135" s="26">
        <v>60</v>
      </c>
    </row>
    <row r="136" spans="1:17" ht="15">
      <c r="K136" s="24"/>
      <c r="M136" s="24"/>
      <c r="N136" s="45" t="s">
        <v>173</v>
      </c>
      <c r="O136" s="45" t="s">
        <v>177</v>
      </c>
      <c r="P136" s="45"/>
      <c r="Q136" s="45"/>
    </row>
    <row r="137" spans="1:17" ht="15">
      <c r="K137" s="24"/>
      <c r="M137" s="24"/>
      <c r="N137" s="45" t="s">
        <v>174</v>
      </c>
      <c r="O137" s="45" t="s">
        <v>175</v>
      </c>
      <c r="P137" s="45" t="s">
        <v>176</v>
      </c>
      <c r="Q137" s="45"/>
    </row>
    <row r="138" spans="1:17">
      <c r="Q138" s="27"/>
    </row>
    <row r="139" spans="1:17">
      <c r="A139" s="20" t="s">
        <v>164</v>
      </c>
      <c r="B139" s="44" t="s">
        <v>206</v>
      </c>
      <c r="K139" s="4" t="s">
        <v>171</v>
      </c>
      <c r="N139" s="4" t="s">
        <v>24</v>
      </c>
      <c r="Q139" s="27">
        <v>31</v>
      </c>
    </row>
    <row r="140" spans="1:17">
      <c r="B140" s="20" t="s">
        <v>208</v>
      </c>
      <c r="N140" s="4" t="s">
        <v>25</v>
      </c>
      <c r="Q140" s="27">
        <v>27</v>
      </c>
    </row>
    <row r="141" spans="1:17">
      <c r="N141" s="4" t="s">
        <v>150</v>
      </c>
      <c r="O141" s="4" t="s">
        <v>6</v>
      </c>
      <c r="Q141" s="27">
        <v>0</v>
      </c>
    </row>
    <row r="142" spans="1:17">
      <c r="N142" s="4" t="s">
        <v>151</v>
      </c>
      <c r="Q142" s="27">
        <v>2</v>
      </c>
    </row>
    <row r="143" spans="1:17" ht="15">
      <c r="K143" s="24"/>
      <c r="M143" s="24"/>
      <c r="N143" s="24" t="s">
        <v>5</v>
      </c>
      <c r="Q143" s="26">
        <v>60</v>
      </c>
    </row>
    <row r="144" spans="1:17" ht="15">
      <c r="K144" s="24"/>
      <c r="M144" s="24"/>
      <c r="N144" s="45" t="s">
        <v>173</v>
      </c>
      <c r="O144" s="45" t="s">
        <v>177</v>
      </c>
      <c r="P144" s="45"/>
      <c r="Q144" s="45"/>
    </row>
    <row r="145" spans="1:17" ht="15">
      <c r="K145" s="24"/>
      <c r="M145" s="24"/>
      <c r="N145" s="45" t="s">
        <v>174</v>
      </c>
      <c r="O145" s="45" t="s">
        <v>175</v>
      </c>
      <c r="P145" s="45" t="s">
        <v>210</v>
      </c>
      <c r="Q145" s="45"/>
    </row>
    <row r="146" spans="1:17">
      <c r="Q146" s="27"/>
    </row>
    <row r="147" spans="1:17">
      <c r="A147" s="20" t="s">
        <v>165</v>
      </c>
      <c r="B147" s="44" t="s">
        <v>209</v>
      </c>
      <c r="K147" s="4" t="s">
        <v>171</v>
      </c>
      <c r="N147" s="4" t="s">
        <v>24</v>
      </c>
      <c r="Q147" s="27">
        <v>34</v>
      </c>
    </row>
    <row r="148" spans="1:17">
      <c r="B148" s="20" t="s">
        <v>214</v>
      </c>
      <c r="N148" s="4" t="s">
        <v>25</v>
      </c>
      <c r="Q148" s="27">
        <v>23</v>
      </c>
    </row>
    <row r="149" spans="1:17">
      <c r="B149" s="20" t="s">
        <v>213</v>
      </c>
      <c r="N149" s="4" t="s">
        <v>150</v>
      </c>
      <c r="O149" s="4" t="s">
        <v>6</v>
      </c>
      <c r="Q149" s="27">
        <v>0</v>
      </c>
    </row>
    <row r="150" spans="1:17">
      <c r="N150" s="4" t="s">
        <v>151</v>
      </c>
      <c r="Q150" s="27">
        <v>3</v>
      </c>
    </row>
    <row r="151" spans="1:17" ht="15">
      <c r="K151" s="24"/>
      <c r="M151" s="24"/>
      <c r="N151" s="24" t="s">
        <v>5</v>
      </c>
      <c r="Q151" s="26">
        <v>60</v>
      </c>
    </row>
    <row r="152" spans="1:17" ht="15">
      <c r="K152" s="24"/>
      <c r="M152" s="24"/>
      <c r="N152" s="45" t="s">
        <v>173</v>
      </c>
      <c r="O152" s="45" t="s">
        <v>177</v>
      </c>
      <c r="P152" s="45"/>
      <c r="Q152" s="45"/>
    </row>
    <row r="153" spans="1:17" ht="15">
      <c r="K153" s="24"/>
      <c r="M153" s="24"/>
      <c r="N153" s="45" t="s">
        <v>174</v>
      </c>
      <c r="O153" s="45" t="s">
        <v>175</v>
      </c>
      <c r="P153" s="45" t="s">
        <v>211</v>
      </c>
      <c r="Q153" s="45"/>
    </row>
    <row r="154" spans="1:17">
      <c r="Q154" s="27"/>
    </row>
    <row r="155" spans="1:17">
      <c r="A155" s="20" t="s">
        <v>166</v>
      </c>
      <c r="B155" s="44" t="s">
        <v>185</v>
      </c>
      <c r="K155" s="4" t="s">
        <v>171</v>
      </c>
      <c r="N155" s="4" t="s">
        <v>24</v>
      </c>
      <c r="Q155" s="27">
        <v>34</v>
      </c>
    </row>
    <row r="156" spans="1:17">
      <c r="B156" s="20" t="s">
        <v>215</v>
      </c>
      <c r="N156" s="4" t="s">
        <v>25</v>
      </c>
      <c r="Q156" s="27">
        <v>22</v>
      </c>
    </row>
    <row r="157" spans="1:17">
      <c r="N157" s="4" t="s">
        <v>150</v>
      </c>
      <c r="O157" s="4" t="s">
        <v>6</v>
      </c>
      <c r="Q157" s="27">
        <v>1</v>
      </c>
    </row>
    <row r="158" spans="1:17">
      <c r="N158" s="4" t="s">
        <v>151</v>
      </c>
      <c r="Q158" s="27">
        <v>3</v>
      </c>
    </row>
    <row r="159" spans="1:17" ht="15">
      <c r="E159" s="4"/>
      <c r="K159" s="24"/>
      <c r="M159" s="24"/>
      <c r="N159" s="24" t="s">
        <v>5</v>
      </c>
      <c r="Q159" s="26">
        <v>60</v>
      </c>
    </row>
    <row r="160" spans="1:17" ht="15">
      <c r="E160" s="4"/>
      <c r="K160" s="24"/>
      <c r="M160" s="24"/>
      <c r="N160" s="45" t="s">
        <v>173</v>
      </c>
      <c r="O160" s="45" t="s">
        <v>177</v>
      </c>
      <c r="P160" s="45"/>
      <c r="Q160" s="45"/>
    </row>
    <row r="161" spans="1:17" ht="15">
      <c r="K161" s="24"/>
      <c r="M161" s="24"/>
      <c r="N161" s="45" t="s">
        <v>174</v>
      </c>
      <c r="O161" s="45" t="s">
        <v>175</v>
      </c>
      <c r="P161" s="45" t="s">
        <v>178</v>
      </c>
      <c r="Q161" s="45"/>
    </row>
    <row r="162" spans="1:17">
      <c r="Q162" s="27"/>
    </row>
    <row r="163" spans="1:17">
      <c r="A163" s="20" t="s">
        <v>167</v>
      </c>
      <c r="B163" s="44" t="s">
        <v>216</v>
      </c>
      <c r="K163" s="4" t="s">
        <v>171</v>
      </c>
      <c r="N163" s="4" t="s">
        <v>24</v>
      </c>
      <c r="Q163" s="27">
        <v>29</v>
      </c>
    </row>
    <row r="164" spans="1:17">
      <c r="B164" s="20" t="s">
        <v>217</v>
      </c>
      <c r="N164" s="4" t="s">
        <v>25</v>
      </c>
      <c r="Q164" s="27">
        <v>29</v>
      </c>
    </row>
    <row r="165" spans="1:17">
      <c r="D165" s="41" t="s">
        <v>219</v>
      </c>
      <c r="E165" s="4"/>
      <c r="N165" s="4" t="s">
        <v>150</v>
      </c>
      <c r="O165" s="4" t="s">
        <v>6</v>
      </c>
      <c r="Q165" s="27">
        <v>0</v>
      </c>
    </row>
    <row r="166" spans="1:17">
      <c r="N166" s="4" t="s">
        <v>151</v>
      </c>
      <c r="Q166" s="27">
        <v>2</v>
      </c>
    </row>
    <row r="167" spans="1:17" ht="15">
      <c r="K167" s="24"/>
      <c r="M167" s="24"/>
      <c r="N167" s="24" t="s">
        <v>5</v>
      </c>
      <c r="Q167" s="26">
        <v>60</v>
      </c>
    </row>
    <row r="168" spans="1:17" ht="15">
      <c r="K168" s="24"/>
      <c r="M168" s="24"/>
      <c r="N168" s="45" t="s">
        <v>173</v>
      </c>
      <c r="O168" s="45" t="s">
        <v>177</v>
      </c>
      <c r="P168" s="45"/>
      <c r="Q168" s="45"/>
    </row>
    <row r="169" spans="1:17" ht="15">
      <c r="K169" s="24"/>
      <c r="M169" s="24"/>
      <c r="N169" s="45" t="s">
        <v>174</v>
      </c>
      <c r="O169" s="45" t="s">
        <v>175</v>
      </c>
      <c r="P169" s="45" t="s">
        <v>218</v>
      </c>
      <c r="Q169" s="45"/>
    </row>
    <row r="170" spans="1:17">
      <c r="Q170" s="27"/>
    </row>
    <row r="171" spans="1:17">
      <c r="A171" s="20" t="s">
        <v>168</v>
      </c>
      <c r="B171" s="44" t="s">
        <v>220</v>
      </c>
      <c r="N171" s="4" t="s">
        <v>24</v>
      </c>
      <c r="Q171" s="27">
        <v>36</v>
      </c>
    </row>
    <row r="172" spans="1:17">
      <c r="B172" s="46" t="s">
        <v>222</v>
      </c>
      <c r="N172" s="4" t="s">
        <v>25</v>
      </c>
      <c r="Q172" s="27">
        <v>19</v>
      </c>
    </row>
    <row r="173" spans="1:17">
      <c r="B173" s="46" t="s">
        <v>221</v>
      </c>
      <c r="N173" s="4" t="s">
        <v>150</v>
      </c>
      <c r="O173" s="4" t="s">
        <v>6</v>
      </c>
      <c r="Q173" s="27">
        <v>1</v>
      </c>
    </row>
    <row r="174" spans="1:17">
      <c r="N174" s="4" t="s">
        <v>151</v>
      </c>
      <c r="Q174" s="27">
        <v>4</v>
      </c>
    </row>
    <row r="175" spans="1:17" ht="15">
      <c r="K175" s="24"/>
      <c r="M175" s="24"/>
      <c r="N175" s="24" t="s">
        <v>5</v>
      </c>
      <c r="Q175" s="26">
        <v>60</v>
      </c>
    </row>
    <row r="176" spans="1:17">
      <c r="O176" s="27"/>
      <c r="Q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  <row r="513" spans="15:15">
      <c r="O513" s="27"/>
    </row>
    <row r="514" spans="15:15">
      <c r="O514" s="27"/>
    </row>
    <row r="515" spans="15:15">
      <c r="O515" s="27"/>
    </row>
    <row r="516" spans="15:15">
      <c r="O516" s="27"/>
    </row>
    <row r="517" spans="15:15">
      <c r="O517" s="27"/>
    </row>
    <row r="518" spans="15:15">
      <c r="O518" s="27"/>
    </row>
    <row r="519" spans="15:15">
      <c r="O519" s="27"/>
    </row>
    <row r="520" spans="15:15">
      <c r="O520" s="27"/>
    </row>
    <row r="521" spans="15:15">
      <c r="O521" s="27"/>
    </row>
    <row r="522" spans="15:15">
      <c r="O522" s="27"/>
    </row>
    <row r="523" spans="15:15">
      <c r="O523" s="27"/>
    </row>
    <row r="524" spans="15:15">
      <c r="O524" s="27"/>
    </row>
    <row r="525" spans="15:15">
      <c r="O525" s="27"/>
    </row>
    <row r="526" spans="15:15">
      <c r="O526" s="27"/>
    </row>
    <row r="527" spans="15:15">
      <c r="O527" s="27"/>
    </row>
  </sheetData>
  <sortState ref="A2:AZ112">
    <sortCondition ref="A1"/>
  </sortState>
  <conditionalFormatting sqref="E2:O44 E46:O66">
    <cfRule type="containsText" dxfId="5" priority="40" operator="containsText" text="Enth">
      <formula>NOT(ISERROR(SEARCH("Enth",E2)))</formula>
    </cfRule>
    <cfRule type="containsText" dxfId="4" priority="42" operator="containsText" text="Nein">
      <formula>NOT(ISERROR(SEARCH("Nein",E2)))</formula>
    </cfRule>
    <cfRule type="containsText" dxfId="3" priority="43" operator="containsText" text="Ja">
      <formula>NOT(ISERROR(SEARCH("Ja",E2)))</formula>
    </cfRule>
  </conditionalFormatting>
  <conditionalFormatting sqref="P46:Q66 P2:Q44">
    <cfRule type="containsText" dxfId="2" priority="1" operator="containsText" text="Enth">
      <formula>NOT(ISERROR(SEARCH("Enth",P2)))</formula>
    </cfRule>
    <cfRule type="containsText" dxfId="1" priority="2" operator="containsText" text="Nein">
      <formula>NOT(ISERROR(SEARCH("Nein",P2)))</formula>
    </cfRule>
    <cfRule type="containsText" dxfId="0" priority="3" operator="containsText" text="Ja">
      <formula>NOT(ISERROR(SEARCH("Ja",P2)))</formula>
    </cfRule>
  </conditionalFormatting>
  <pageMargins left="0.25" right="0.25" top="0.75" bottom="0.75" header="0.3" footer="0.3"/>
  <pageSetup paperSize="9" scale="57" fitToHeight="0" pageOrder="overThenDown" orientation="landscape" r:id="rId1"/>
  <headerFooter>
    <oddHeader>&amp;L&amp;G&amp;C&amp;"-,Fett"&amp;20Definitiver Report&amp;R&amp;"Calibri,Fett"&amp;16Kantonsratssitzung vom 23.09.2024, Vormittag</oddHeader>
  </headerFooter>
  <rowBreaks count="5" manualBreakCount="5">
    <brk id="44" max="16383" man="1"/>
    <brk id="68" max="16383" man="1"/>
    <brk id="194" max="16383" man="1"/>
    <brk id="243" max="16383" man="1"/>
    <brk id="29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2024-09-24T12:34:50Z</cp:lastPrinted>
  <dcterms:created xsi:type="dcterms:W3CDTF">2013-10-23T08:03:36Z</dcterms:created>
  <dcterms:modified xsi:type="dcterms:W3CDTF">2024-09-24T12:37:38Z</dcterms:modified>
</cp:coreProperties>
</file>