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H67" i="1" l="1"/>
  <c r="F67" i="1"/>
  <c r="G67" i="1"/>
  <c r="K67" i="1"/>
  <c r="J67" i="1"/>
  <c r="I67" i="1"/>
  <c r="L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<sst xmlns="http://schemas.openxmlformats.org/spreadsheetml/2006/main" count="880" uniqueCount="200">
  <si>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</si>
  <si>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</si>
  <si>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</si>
  <si>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</si>
  <si>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</si>
  <si>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</si>
  <si>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</si>
  <si>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</si>
  <si>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</si>
  <si>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</si>
  <si>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</si>
  <si>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</si>
  <si>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</si>
  <si>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</si>
  <si>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</si>
  <si>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</si>
  <si>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</si>
  <si>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</si>
  <si>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</si>
  <si>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</si>
  <si>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</si>
  <si>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</si>
  <si>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</si>
  <si>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</si>
  <si>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</si>
  <si>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</si>
  <si>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</si>
  <si>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</si>
  <si>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</si>
  <si>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</si>
  <si>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</si>
  <si>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</si>
  <si>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</si>
  <si>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</si>
  <si>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</si>
  <si>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</si>
  <si>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</si>
  <si>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</si>
  <si>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</si>
  <si>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</si>
  <si>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</si>
  <si>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</si>
  <si>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</si>
  <si>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</si>
  <si>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</si>
  <si>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</si>
  <si>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</si>
  <si>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</si>
  <si>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</si>
  <si>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</si>
  <si>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</si>
  <si>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</si>
  <si>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</si>
  <si>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</si>
  <si>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</si>
  <si>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</si>
  <si>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</si>
  <si>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</si>
  <si>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</si>
  <si>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</si>
  <si>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</si>
  <si>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</si>
  <si>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</si>
  <si>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</si>
  <si>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</si>
  <si>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</si>
  <si>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</si>
  <si>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</si>
  <si>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</si>
  <si>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</si>
  <si>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</si>
  <si>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</si>
  <si>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</si>
  <si>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</si>
  <si>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</si>
  <si>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</si>
  <si>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</si>
  <si>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</si>
  <si>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</si>
  <si>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</si>
  <si>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</si>
  <si>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</si>
  <si>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</si>
  <si>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</si>
  <si>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</si>
  <si>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</si>
  <si>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</si>
  <si>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</si>
  <si>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</si>
  <si>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</si>
  <si>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</si>
  <si>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</si>
  <si>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</si>
  <si>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</si>
  <si>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</si>
  <si>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</si>
  <si>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</si>
  <si>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</si>
  <si>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</si>
  <si>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</si>
  <si>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</si>
  <si>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</si>
  <si>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</si>
  <si>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</si>
  <si>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</si>
  <si>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</si>
  <si>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</si>
  <si>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</si>
  <si>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</si>
  <si>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</si>
  <si>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</si>
  <si>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</si>
  <si>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</si>
  <si>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</si>
  <si>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</si>
  <si>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</si>
  <si>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</si>
  <si>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</si>
  <si>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</si>
  <si>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</si>
  <si>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</si>
  <si>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</si>
  <si>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</si>
  <si>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</si>
  <si>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</si>
  <si>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</si>
  <si>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</si>
  <si>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</si>
  <si>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</si>
  <si>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</si>
  <si>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</si>
  <si>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</si>
  <si>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</si>
  <si>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</si>
  <si>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</si>
  <si>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</si>
  <si>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</si>
  <si>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</si>
  <si>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</si>
  <si>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</si>
  <si>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</si>
  <si>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</si>
  <si>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</si>
  <si>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</si>
  <si>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</si>
  <si>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</si>
  <si>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</si>
  <si>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</si>
  <si>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</si>
  <si>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</si>
  <si>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</si>
  <si>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</si>
  <si>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</si>
  <si>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</si>
  <si>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</si>
  <si>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</si>
  <si>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</si>
  <si>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Die Abstimmungen Nr. 1- 2 beziehen sich auf folgendes Geschäft: Bericht und Antrag</t>
  </si>
  <si>
    <t>(Anteil der Gemeinden an der direkten Bundessteuer) 2. Lesung</t>
  </si>
  <si>
    <t>Die 4/5 Mehrheit wird erreicht. Das Gesetz untersteht dem fakultativen Referendum.</t>
  </si>
  <si>
    <t>Schlussabstimmung Teilrevision Steuergesetz</t>
  </si>
  <si>
    <t>Schlussabstimmung</t>
  </si>
  <si>
    <t>Schlussabstimmung Anpassung Finanzhaushaltsdekret</t>
  </si>
  <si>
    <t>des Regierungsrats vom 21. November 2023 betreffend Erhöhung des Ortsverkehrs-</t>
  </si>
  <si>
    <t>veitrages und Bereitstellung finanzieller Mittel für touristische Ausflugsverkehre</t>
  </si>
  <si>
    <t>Antrag M. Freivogel</t>
  </si>
  <si>
    <t>Antrag M. Müller</t>
  </si>
  <si>
    <t>Ausflugsverkehr kann der Kanton bei vorranigem kantonalen Interesse Vereinbarungen ab-</t>
  </si>
  <si>
    <t xml:space="preserve">schliessen und sich an den ungedeckten Kosten beteiligen. Details sind in der Verordnung </t>
  </si>
  <si>
    <r>
      <t xml:space="preserve">Anpassung Art 3. Abs. 3 (neu) wie folgt: «Für </t>
    </r>
    <r>
      <rPr>
        <strike/>
        <sz val="11"/>
        <color rgb="FFFF0000"/>
        <rFont val="Arial"/>
        <family val="2"/>
      </rPr>
      <t>den Güterverkeh</t>
    </r>
    <r>
      <rPr>
        <sz val="11"/>
        <color rgb="FFFF0000"/>
        <rFont val="Arial"/>
        <family val="2"/>
      </rPr>
      <t>r</t>
    </r>
    <r>
      <rPr>
        <sz val="11"/>
        <rFont val="Arial"/>
        <family val="2"/>
      </rPr>
      <t xml:space="preserve">, die Kursschifffahrt und den </t>
    </r>
  </si>
  <si>
    <t xml:space="preserve">Ja bedeutet </t>
  </si>
  <si>
    <t>Nein bedeutet</t>
  </si>
  <si>
    <t xml:space="preserve"> Zustimmung </t>
  </si>
  <si>
    <t>Zustimmung Antrag SPK</t>
  </si>
  <si>
    <t>Antrag M.Müller</t>
  </si>
  <si>
    <t>Antrag J. Würms</t>
  </si>
  <si>
    <t>Antrag J.Würms</t>
  </si>
  <si>
    <t>Antrag J. Schraff</t>
  </si>
  <si>
    <t>Anpassung Art 9. Abs. 2  wie folgt: «Der Kanton leistet aufgrund von Vereinbarungen Beiträge</t>
  </si>
  <si>
    <t xml:space="preserve">in einem Beschluss fest. Die für den Ortsverkehr zuständigen Gemeinden können beim Regierungsrat einen </t>
  </si>
  <si>
    <t>Ausmehrung Antrag Schraff vs. Antrag Würms</t>
  </si>
  <si>
    <t>über das Gesetz zur Förderung des öffentlichen Verkehrs geregelt.»</t>
  </si>
  <si>
    <t>in der Höhe von 20% der ungedeckten Betriebskosten.»</t>
  </si>
  <si>
    <t xml:space="preserve">Antrag zur Anpassung des maximalen Beitrags stellen.» </t>
  </si>
  <si>
    <r>
      <t>Anpassung Art 9. Abs. 3  wie folgt: «</t>
    </r>
    <r>
      <rPr>
        <sz val="11"/>
        <color rgb="FFFF0000"/>
        <rFont val="Arial"/>
        <family val="2"/>
      </rPr>
      <t>Die Höhe des maximalen jährlichen Beitrags legt der Kantonsrat</t>
    </r>
  </si>
  <si>
    <t xml:space="preserve">Betrag entspricht dem Landesindex der Konsumentenpreise vom Dezember 2020; er verändert sich jährlich </t>
  </si>
  <si>
    <t>gemäss der Entwicklung dieses Indexes.</t>
  </si>
  <si>
    <r>
      <t xml:space="preserve">Anpassung Art 9. Abs. 3  wie folgt: «Pro Jahr dürfen diese Mittel </t>
    </r>
    <r>
      <rPr>
        <sz val="11"/>
        <color rgb="FFFF0000"/>
        <rFont val="Arial"/>
        <family val="2"/>
      </rPr>
      <t>3.8 Mio. Franken</t>
    </r>
    <r>
      <rPr>
        <sz val="11"/>
        <rFont val="Arial"/>
        <family val="2"/>
      </rPr>
      <t xml:space="preserve"> nicht übersteigen. Dieser</t>
    </r>
  </si>
  <si>
    <t>Zustimmung Antrag J. Schraff</t>
  </si>
  <si>
    <t>Antrag</t>
  </si>
  <si>
    <t>Ausmehrung</t>
  </si>
  <si>
    <t>Antrag J.Schraff</t>
  </si>
  <si>
    <r>
      <t>Anpassung II Abs. 2  wie folgt: «</t>
    </r>
    <r>
      <rPr>
        <sz val="11"/>
        <color rgb="FFFF0000"/>
        <rFont val="Arial"/>
        <family val="2"/>
      </rPr>
      <t>Der Regierungsrat bestimmt das Inkrafttreten.</t>
    </r>
    <r>
      <rPr>
        <sz val="11"/>
        <rFont val="Arial"/>
        <family val="2"/>
      </rPr>
      <t>»</t>
    </r>
  </si>
  <si>
    <t>Ordnungsantrag M. Mundt</t>
  </si>
  <si>
    <t>Die Abstimmungen Nr. 3-6 beziehen sich auf folgendes Geschäft: Bericht und Antrag</t>
  </si>
  <si>
    <t>des Regierungsrats vom 21. Januar 2025 betreffend Legislaturprogramm 2025-2028</t>
  </si>
  <si>
    <t>(mit Rechenschaftsbericht 2021-2024)</t>
  </si>
  <si>
    <t>des Regierungsrats vom 13. August 2024 betreffend Teilrevision des Steuergesetzes</t>
  </si>
  <si>
    <t>Die Abstimmung Nr. 8 bezieht sich auf folgendes Geschäft: Bericht und Antrag</t>
  </si>
  <si>
    <t>Geschäft an der heutigen Sitzung zu Ende beraten.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</si>
</sst>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2" xfId="0" applyFont="1" applyFill="1" applyBorder="1"/>
    <xf numFmtId="0" fontId="2" fillId="0" borderId="13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/>
    <xf numFmtId="0" fontId="8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6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32"/>
  <sheetViews>
    <sheetView tabSelected="1" view="pageLayout" topLeftCell="A112" zoomScale="85" zoomScaleNormal="85" zoomScalePageLayoutView="85" workbookViewId="0">
      <selection activeCell="B145" sqref="B145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2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</row>
    <row r="2" spans="1:12" ht="17.45" customHeight="1">
      <c r="A2" s="15" t="s">
        <v>61</v>
      </c>
      <c r="B2" s="15" t="s">
        <v>62</v>
      </c>
      <c r="C2" s="15" t="s">
        <v>23</v>
      </c>
      <c r="D2" s="15" t="s">
        <v>4</v>
      </c>
      <c r="E2" s="6" t="s">
        <v>20</v>
      </c>
      <c r="F2" s="6" t="s">
        <v>20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20</v>
      </c>
    </row>
    <row r="3" spans="1:12" ht="17.45" customHeight="1">
      <c r="A3" s="15" t="s">
        <v>78</v>
      </c>
      <c r="B3" s="15" t="s">
        <v>77</v>
      </c>
      <c r="C3" s="15" t="s">
        <v>26</v>
      </c>
      <c r="D3" s="15" t="s">
        <v>12</v>
      </c>
      <c r="E3" s="6" t="s">
        <v>20</v>
      </c>
      <c r="F3" s="6" t="s">
        <v>20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21</v>
      </c>
      <c r="L3" s="6" t="s">
        <v>21</v>
      </c>
    </row>
    <row r="4" spans="1:12" ht="17.45" customHeight="1">
      <c r="A4" s="15" t="s">
        <v>111</v>
      </c>
      <c r="B4" s="15" t="s">
        <v>112</v>
      </c>
      <c r="C4" s="15" t="s">
        <v>107</v>
      </c>
      <c r="D4" s="15" t="s">
        <v>113</v>
      </c>
      <c r="E4" s="6" t="s">
        <v>20</v>
      </c>
      <c r="F4" s="6" t="s">
        <v>20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6" t="s">
        <v>21</v>
      </c>
    </row>
    <row r="5" spans="1:12" ht="17.45" customHeight="1">
      <c r="A5" s="15" t="s">
        <v>132</v>
      </c>
      <c r="B5" s="15" t="s">
        <v>133</v>
      </c>
      <c r="C5" s="15" t="s">
        <v>26</v>
      </c>
      <c r="D5" s="15" t="s">
        <v>12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21</v>
      </c>
      <c r="L5" s="6" t="s">
        <v>21</v>
      </c>
    </row>
    <row r="6" spans="1:12" ht="17.45" customHeight="1">
      <c r="A6" s="15" t="s">
        <v>49</v>
      </c>
      <c r="B6" s="15" t="s">
        <v>50</v>
      </c>
      <c r="C6" s="15" t="s">
        <v>107</v>
      </c>
      <c r="D6" s="15" t="s">
        <v>2</v>
      </c>
      <c r="E6" s="11" t="s">
        <v>20</v>
      </c>
      <c r="F6" s="11" t="s">
        <v>20</v>
      </c>
      <c r="G6" s="11" t="s">
        <v>20</v>
      </c>
      <c r="H6" s="11" t="s">
        <v>20</v>
      </c>
      <c r="I6" s="11" t="s">
        <v>20</v>
      </c>
      <c r="J6" s="11" t="s">
        <v>20</v>
      </c>
      <c r="K6" s="11" t="s">
        <v>21</v>
      </c>
      <c r="L6" s="11" t="s">
        <v>21</v>
      </c>
    </row>
    <row r="7" spans="1:12" ht="17.45" customHeight="1">
      <c r="A7" s="15" t="s">
        <v>91</v>
      </c>
      <c r="B7" s="15" t="s">
        <v>92</v>
      </c>
      <c r="C7" s="15" t="s">
        <v>23</v>
      </c>
      <c r="D7" s="15" t="s">
        <v>4</v>
      </c>
      <c r="E7" s="6" t="s">
        <v>20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20</v>
      </c>
    </row>
    <row r="8" spans="1:12" ht="17.45" customHeight="1">
      <c r="A8" s="15" t="s">
        <v>125</v>
      </c>
      <c r="B8" s="15" t="s">
        <v>126</v>
      </c>
      <c r="C8" s="15" t="s">
        <v>107</v>
      </c>
      <c r="D8" s="15" t="s">
        <v>2</v>
      </c>
      <c r="E8" s="6" t="s">
        <v>20</v>
      </c>
      <c r="F8" s="6" t="s">
        <v>20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21</v>
      </c>
      <c r="L8" s="6" t="s">
        <v>144</v>
      </c>
    </row>
    <row r="9" spans="1:12" ht="17.45" customHeight="1">
      <c r="A9" s="15" t="s">
        <v>100</v>
      </c>
      <c r="B9" s="15" t="s">
        <v>101</v>
      </c>
      <c r="C9" s="15" t="s">
        <v>94</v>
      </c>
      <c r="D9" s="15" t="s">
        <v>3</v>
      </c>
      <c r="E9" s="6" t="s">
        <v>20</v>
      </c>
      <c r="F9" s="6" t="s">
        <v>20</v>
      </c>
      <c r="G9" s="6" t="s">
        <v>21</v>
      </c>
      <c r="H9" s="6" t="s">
        <v>20</v>
      </c>
      <c r="I9" s="6" t="s">
        <v>20</v>
      </c>
      <c r="J9" s="6" t="s">
        <v>20</v>
      </c>
      <c r="K9" s="6" t="s">
        <v>21</v>
      </c>
      <c r="L9" s="6" t="s">
        <v>21</v>
      </c>
    </row>
    <row r="10" spans="1:12" ht="17.45" customHeight="1">
      <c r="A10" s="15" t="s">
        <v>75</v>
      </c>
      <c r="B10" s="15" t="s">
        <v>76</v>
      </c>
      <c r="C10" s="15" t="s">
        <v>26</v>
      </c>
      <c r="D10" s="15" t="s">
        <v>12</v>
      </c>
      <c r="E10" s="6" t="s">
        <v>144</v>
      </c>
      <c r="F10" s="6" t="s">
        <v>144</v>
      </c>
      <c r="G10" s="6" t="s">
        <v>144</v>
      </c>
      <c r="H10" s="6" t="s">
        <v>144</v>
      </c>
      <c r="I10" s="6" t="s">
        <v>144</v>
      </c>
      <c r="J10" s="6" t="s">
        <v>144</v>
      </c>
      <c r="K10" s="6" t="s">
        <v>144</v>
      </c>
      <c r="L10" s="6" t="s">
        <v>144</v>
      </c>
    </row>
    <row r="11" spans="1:12" ht="17.45" customHeight="1">
      <c r="A11" s="15" t="s">
        <v>103</v>
      </c>
      <c r="B11" s="15" t="s">
        <v>104</v>
      </c>
      <c r="C11" s="15" t="s">
        <v>107</v>
      </c>
      <c r="D11" s="15" t="s">
        <v>2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21</v>
      </c>
      <c r="L11" s="6" t="s">
        <v>21</v>
      </c>
    </row>
    <row r="12" spans="1:12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20</v>
      </c>
      <c r="F12" s="6" t="s">
        <v>20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21</v>
      </c>
      <c r="L12" s="6" t="s">
        <v>21</v>
      </c>
    </row>
    <row r="13" spans="1:12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21</v>
      </c>
      <c r="L13" s="6" t="s">
        <v>21</v>
      </c>
    </row>
    <row r="14" spans="1:12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144</v>
      </c>
      <c r="F14" s="6" t="s">
        <v>144</v>
      </c>
      <c r="G14" s="6" t="s">
        <v>144</v>
      </c>
      <c r="H14" s="6" t="s">
        <v>144</v>
      </c>
      <c r="I14" s="6" t="s">
        <v>144</v>
      </c>
      <c r="J14" s="6" t="s">
        <v>144</v>
      </c>
      <c r="K14" s="6" t="s">
        <v>144</v>
      </c>
      <c r="L14" s="6" t="s">
        <v>144</v>
      </c>
    </row>
    <row r="15" spans="1:12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</row>
    <row r="16" spans="1:12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20</v>
      </c>
      <c r="G16" s="6" t="s">
        <v>20</v>
      </c>
      <c r="H16" s="6" t="s">
        <v>20</v>
      </c>
      <c r="I16" s="6" t="s">
        <v>21</v>
      </c>
      <c r="J16" s="6" t="s">
        <v>20</v>
      </c>
      <c r="K16" s="6" t="s">
        <v>21</v>
      </c>
      <c r="L16" s="6" t="s">
        <v>21</v>
      </c>
    </row>
    <row r="17" spans="1:12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20</v>
      </c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21</v>
      </c>
      <c r="L17" s="11" t="s">
        <v>21</v>
      </c>
    </row>
    <row r="18" spans="1:12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143</v>
      </c>
      <c r="J18" s="6" t="s">
        <v>20</v>
      </c>
      <c r="K18" s="6" t="s">
        <v>21</v>
      </c>
      <c r="L18" s="6" t="s">
        <v>21</v>
      </c>
    </row>
    <row r="19" spans="1:12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20</v>
      </c>
    </row>
    <row r="20" spans="1:12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6" t="s">
        <v>21</v>
      </c>
    </row>
    <row r="21" spans="1:12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21</v>
      </c>
      <c r="L21" s="6" t="s">
        <v>20</v>
      </c>
    </row>
    <row r="22" spans="1:12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21</v>
      </c>
      <c r="H22" s="6" t="s">
        <v>20</v>
      </c>
      <c r="I22" s="6" t="s">
        <v>20</v>
      </c>
      <c r="J22" s="6" t="s">
        <v>20</v>
      </c>
      <c r="K22" s="6" t="s">
        <v>21</v>
      </c>
      <c r="L22" s="6" t="s">
        <v>21</v>
      </c>
    </row>
    <row r="23" spans="1:12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20</v>
      </c>
    </row>
    <row r="24" spans="1:12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144</v>
      </c>
      <c r="L24" s="6" t="s">
        <v>144</v>
      </c>
    </row>
    <row r="25" spans="1:12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20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</row>
    <row r="26" spans="1:12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21</v>
      </c>
      <c r="L26" s="6" t="s">
        <v>21</v>
      </c>
    </row>
    <row r="27" spans="1:12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21</v>
      </c>
      <c r="L27" s="11" t="s">
        <v>21</v>
      </c>
    </row>
    <row r="28" spans="1:12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20</v>
      </c>
      <c r="G28" s="6" t="s">
        <v>21</v>
      </c>
      <c r="H28" s="6" t="s">
        <v>20</v>
      </c>
      <c r="I28" s="6" t="s">
        <v>20</v>
      </c>
      <c r="J28" s="6" t="s">
        <v>21</v>
      </c>
      <c r="K28" s="6" t="s">
        <v>21</v>
      </c>
      <c r="L28" s="6" t="s">
        <v>20</v>
      </c>
    </row>
    <row r="29" spans="1:12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21</v>
      </c>
      <c r="L29" s="6" t="s">
        <v>20</v>
      </c>
    </row>
    <row r="30" spans="1:12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20</v>
      </c>
      <c r="F30" s="6" t="s">
        <v>20</v>
      </c>
      <c r="G30" s="6" t="s">
        <v>21</v>
      </c>
      <c r="H30" s="6" t="s">
        <v>143</v>
      </c>
      <c r="I30" s="6" t="s">
        <v>21</v>
      </c>
      <c r="J30" s="6" t="s">
        <v>21</v>
      </c>
      <c r="K30" s="6" t="s">
        <v>21</v>
      </c>
      <c r="L30" s="6" t="s">
        <v>21</v>
      </c>
    </row>
    <row r="31" spans="1:12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143</v>
      </c>
      <c r="L31" s="6" t="s">
        <v>21</v>
      </c>
    </row>
    <row r="32" spans="1:12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20</v>
      </c>
      <c r="F32" s="6" t="s">
        <v>20</v>
      </c>
      <c r="G32" s="6" t="s">
        <v>144</v>
      </c>
      <c r="H32" s="6" t="s">
        <v>20</v>
      </c>
      <c r="I32" s="6" t="s">
        <v>20</v>
      </c>
      <c r="J32" s="6" t="s">
        <v>20</v>
      </c>
      <c r="K32" s="6" t="s">
        <v>21</v>
      </c>
      <c r="L32" s="6" t="s">
        <v>21</v>
      </c>
    </row>
    <row r="33" spans="1:12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144</v>
      </c>
      <c r="F33" s="6" t="s">
        <v>144</v>
      </c>
      <c r="G33" s="6" t="s">
        <v>144</v>
      </c>
      <c r="H33" s="6" t="s">
        <v>144</v>
      </c>
      <c r="I33" s="6" t="s">
        <v>144</v>
      </c>
      <c r="J33" s="6" t="s">
        <v>144</v>
      </c>
      <c r="K33" s="6" t="s">
        <v>144</v>
      </c>
      <c r="L33" s="6" t="s">
        <v>144</v>
      </c>
    </row>
    <row r="34" spans="1:12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  <c r="H34" s="6" t="s">
        <v>20</v>
      </c>
      <c r="I34" s="6" t="s">
        <v>143</v>
      </c>
      <c r="J34" s="6" t="s">
        <v>20</v>
      </c>
      <c r="K34" s="6" t="s">
        <v>20</v>
      </c>
      <c r="L34" s="6" t="s">
        <v>144</v>
      </c>
    </row>
    <row r="35" spans="1:12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21</v>
      </c>
      <c r="L35" s="6" t="s">
        <v>21</v>
      </c>
    </row>
    <row r="36" spans="1:12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20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143</v>
      </c>
      <c r="L36" s="6" t="s">
        <v>21</v>
      </c>
    </row>
    <row r="37" spans="1:12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21</v>
      </c>
      <c r="H37" s="11" t="s">
        <v>21</v>
      </c>
      <c r="I37" s="11" t="s">
        <v>21</v>
      </c>
      <c r="J37" s="11" t="s">
        <v>21</v>
      </c>
      <c r="K37" s="11" t="s">
        <v>21</v>
      </c>
      <c r="L37" s="11" t="s">
        <v>21</v>
      </c>
    </row>
    <row r="38" spans="1:12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</row>
    <row r="39" spans="1:12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21</v>
      </c>
      <c r="L39" s="6" t="s">
        <v>21</v>
      </c>
    </row>
    <row r="40" spans="1:12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21</v>
      </c>
      <c r="L40" s="6" t="s">
        <v>21</v>
      </c>
    </row>
    <row r="41" spans="1:12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21</v>
      </c>
      <c r="L41" s="6" t="s">
        <v>21</v>
      </c>
    </row>
    <row r="42" spans="1:12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6" t="s">
        <v>21</v>
      </c>
    </row>
    <row r="43" spans="1:12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21</v>
      </c>
      <c r="L43" s="6" t="s">
        <v>21</v>
      </c>
    </row>
    <row r="44" spans="1:12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21</v>
      </c>
      <c r="L44" s="6" t="s">
        <v>21</v>
      </c>
    </row>
    <row r="45" spans="1:12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</row>
    <row r="46" spans="1:12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20</v>
      </c>
      <c r="F46" s="6" t="s">
        <v>20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21</v>
      </c>
      <c r="L46" s="6" t="s">
        <v>21</v>
      </c>
    </row>
    <row r="47" spans="1:12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21</v>
      </c>
      <c r="L47" s="13" t="s">
        <v>21</v>
      </c>
    </row>
    <row r="48" spans="1:12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20</v>
      </c>
      <c r="G48" s="13" t="s">
        <v>20</v>
      </c>
      <c r="H48" s="13" t="s">
        <v>20</v>
      </c>
      <c r="I48" s="13" t="s">
        <v>20</v>
      </c>
      <c r="J48" s="13" t="s">
        <v>20</v>
      </c>
      <c r="K48" s="13" t="s">
        <v>21</v>
      </c>
      <c r="L48" s="13" t="s">
        <v>20</v>
      </c>
    </row>
    <row r="49" spans="1:12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20</v>
      </c>
      <c r="G49" s="13" t="s">
        <v>21</v>
      </c>
      <c r="H49" s="13" t="s">
        <v>143</v>
      </c>
      <c r="I49" s="13" t="s">
        <v>21</v>
      </c>
      <c r="J49" s="13" t="s">
        <v>20</v>
      </c>
      <c r="K49" s="13" t="s">
        <v>144</v>
      </c>
      <c r="L49" s="13" t="s">
        <v>20</v>
      </c>
    </row>
    <row r="50" spans="1:12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20</v>
      </c>
      <c r="F50" s="13" t="s">
        <v>20</v>
      </c>
      <c r="G50" s="13" t="s">
        <v>20</v>
      </c>
      <c r="H50" s="13" t="s">
        <v>143</v>
      </c>
      <c r="I50" s="13" t="s">
        <v>21</v>
      </c>
      <c r="J50" s="13" t="s">
        <v>143</v>
      </c>
      <c r="K50" s="13" t="s">
        <v>21</v>
      </c>
      <c r="L50" s="13" t="s">
        <v>20</v>
      </c>
    </row>
    <row r="51" spans="1:12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20</v>
      </c>
      <c r="F51" s="13" t="s">
        <v>20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21</v>
      </c>
      <c r="L51" s="13" t="s">
        <v>21</v>
      </c>
    </row>
    <row r="52" spans="1:12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20</v>
      </c>
      <c r="F52" s="13" t="s">
        <v>20</v>
      </c>
      <c r="G52" s="13" t="s">
        <v>21</v>
      </c>
      <c r="H52" s="13" t="s">
        <v>21</v>
      </c>
      <c r="I52" s="13" t="s">
        <v>21</v>
      </c>
      <c r="J52" s="13" t="s">
        <v>21</v>
      </c>
      <c r="K52" s="13" t="s">
        <v>21</v>
      </c>
      <c r="L52" s="13" t="s">
        <v>20</v>
      </c>
    </row>
    <row r="53" spans="1:12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  <c r="H53" s="13" t="s">
        <v>20</v>
      </c>
      <c r="I53" s="13" t="s">
        <v>20</v>
      </c>
      <c r="J53" s="13" t="s">
        <v>20</v>
      </c>
      <c r="K53" s="13" t="s">
        <v>21</v>
      </c>
      <c r="L53" s="13" t="s">
        <v>21</v>
      </c>
    </row>
    <row r="54" spans="1:12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20</v>
      </c>
      <c r="F54" s="13" t="s">
        <v>21</v>
      </c>
      <c r="G54" s="13" t="s">
        <v>21</v>
      </c>
      <c r="H54" s="13" t="s">
        <v>21</v>
      </c>
      <c r="I54" s="13" t="s">
        <v>21</v>
      </c>
      <c r="J54" s="13" t="s">
        <v>21</v>
      </c>
      <c r="K54" s="13" t="s">
        <v>21</v>
      </c>
      <c r="L54" s="13" t="s">
        <v>20</v>
      </c>
    </row>
    <row r="55" spans="1:12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20</v>
      </c>
      <c r="F55" s="13" t="s">
        <v>20</v>
      </c>
      <c r="G55" s="13" t="s">
        <v>20</v>
      </c>
      <c r="H55" s="13" t="s">
        <v>21</v>
      </c>
      <c r="I55" s="13" t="s">
        <v>20</v>
      </c>
      <c r="J55" s="13" t="s">
        <v>21</v>
      </c>
      <c r="K55" s="13" t="s">
        <v>21</v>
      </c>
      <c r="L55" s="13" t="s">
        <v>143</v>
      </c>
    </row>
    <row r="56" spans="1:12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  <c r="H56" s="13" t="s">
        <v>20</v>
      </c>
      <c r="I56" s="13" t="s">
        <v>20</v>
      </c>
      <c r="J56" s="13" t="s">
        <v>21</v>
      </c>
      <c r="K56" s="13" t="s">
        <v>21</v>
      </c>
      <c r="L56" s="13" t="s">
        <v>21</v>
      </c>
    </row>
    <row r="57" spans="1:12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20</v>
      </c>
      <c r="F57" s="13" t="s">
        <v>20</v>
      </c>
      <c r="G57" s="13" t="s">
        <v>21</v>
      </c>
      <c r="H57" s="13" t="s">
        <v>21</v>
      </c>
      <c r="I57" s="13" t="s">
        <v>21</v>
      </c>
      <c r="J57" s="13" t="s">
        <v>21</v>
      </c>
      <c r="K57" s="13" t="s">
        <v>144</v>
      </c>
      <c r="L57" s="13" t="s">
        <v>21</v>
      </c>
    </row>
    <row r="58" spans="1:12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20</v>
      </c>
      <c r="F58" s="13" t="s">
        <v>20</v>
      </c>
      <c r="G58" s="13" t="s">
        <v>20</v>
      </c>
      <c r="H58" s="13" t="s">
        <v>20</v>
      </c>
      <c r="I58" s="13" t="s">
        <v>20</v>
      </c>
      <c r="J58" s="13" t="s">
        <v>21</v>
      </c>
      <c r="K58" s="13" t="s">
        <v>21</v>
      </c>
      <c r="L58" s="13" t="s">
        <v>21</v>
      </c>
    </row>
    <row r="59" spans="1:12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20</v>
      </c>
      <c r="F59" s="13" t="s">
        <v>20</v>
      </c>
      <c r="G59" s="13" t="s">
        <v>20</v>
      </c>
      <c r="H59" s="13" t="s">
        <v>21</v>
      </c>
      <c r="I59" s="13" t="s">
        <v>20</v>
      </c>
      <c r="J59" s="13" t="s">
        <v>21</v>
      </c>
      <c r="K59" s="13" t="s">
        <v>21</v>
      </c>
      <c r="L59" s="13" t="s">
        <v>21</v>
      </c>
    </row>
    <row r="60" spans="1:12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20</v>
      </c>
      <c r="F60" s="13" t="s">
        <v>20</v>
      </c>
      <c r="G60" s="13" t="s">
        <v>21</v>
      </c>
      <c r="H60" s="13" t="s">
        <v>21</v>
      </c>
      <c r="I60" s="13" t="s">
        <v>21</v>
      </c>
      <c r="J60" s="13" t="s">
        <v>21</v>
      </c>
      <c r="K60" s="13" t="s">
        <v>21</v>
      </c>
      <c r="L60" s="13" t="s">
        <v>21</v>
      </c>
    </row>
    <row r="61" spans="1:12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144</v>
      </c>
      <c r="F61" s="13" t="s">
        <v>144</v>
      </c>
      <c r="G61" s="13" t="s">
        <v>144</v>
      </c>
      <c r="H61" s="13" t="s">
        <v>144</v>
      </c>
      <c r="I61" s="13" t="s">
        <v>144</v>
      </c>
      <c r="J61" s="13" t="s">
        <v>144</v>
      </c>
      <c r="K61" s="13" t="s">
        <v>144</v>
      </c>
      <c r="L61" s="13" t="s">
        <v>144</v>
      </c>
    </row>
    <row r="62" spans="1:12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21</v>
      </c>
      <c r="H62" s="13" t="s">
        <v>21</v>
      </c>
      <c r="I62" s="13" t="s">
        <v>21</v>
      </c>
      <c r="J62" s="13" t="s">
        <v>21</v>
      </c>
      <c r="K62" s="13" t="s">
        <v>21</v>
      </c>
      <c r="L62" s="13" t="s">
        <v>20</v>
      </c>
    </row>
    <row r="63" spans="1:12" ht="17.45" customHeight="1">
      <c r="A63" s="15"/>
      <c r="B63" s="15"/>
      <c r="C63" s="14"/>
      <c r="D63" s="28" t="s">
        <v>20</v>
      </c>
      <c r="E63" s="29">
        <f t="shared" ref="E63:L63" si="0">COUNTIF(E2:E62,"Ja")</f>
        <v>56</v>
      </c>
      <c r="F63" s="29">
        <f t="shared" si="0"/>
        <v>55</v>
      </c>
      <c r="G63" s="29">
        <f t="shared" si="0"/>
        <v>36</v>
      </c>
      <c r="H63" s="29">
        <f t="shared" si="0"/>
        <v>36</v>
      </c>
      <c r="I63" s="29">
        <f t="shared" si="0"/>
        <v>35</v>
      </c>
      <c r="J63" s="29">
        <f t="shared" si="0"/>
        <v>34</v>
      </c>
      <c r="K63" s="29">
        <f t="shared" si="0"/>
        <v>4</v>
      </c>
      <c r="L63" s="30">
        <f t="shared" si="0"/>
        <v>13</v>
      </c>
    </row>
    <row r="64" spans="1:12" ht="17.45" customHeight="1">
      <c r="A64" s="15"/>
      <c r="B64" s="15"/>
      <c r="C64" s="6"/>
      <c r="D64" s="31" t="s">
        <v>21</v>
      </c>
      <c r="E64" s="16">
        <f t="shared" ref="E64:L64" si="1">COUNTIF(E2:E62,"Nein")</f>
        <v>0</v>
      </c>
      <c r="F64" s="16">
        <f t="shared" si="1"/>
        <v>1</v>
      </c>
      <c r="G64" s="16">
        <f t="shared" si="1"/>
        <v>19</v>
      </c>
      <c r="H64" s="16">
        <f t="shared" si="1"/>
        <v>17</v>
      </c>
      <c r="I64" s="16">
        <f t="shared" si="1"/>
        <v>19</v>
      </c>
      <c r="J64" s="16">
        <f t="shared" si="1"/>
        <v>21</v>
      </c>
      <c r="K64" s="16">
        <f t="shared" si="1"/>
        <v>47</v>
      </c>
      <c r="L64" s="32">
        <f t="shared" si="1"/>
        <v>39</v>
      </c>
    </row>
    <row r="65" spans="1:15" ht="17.45" customHeight="1">
      <c r="A65" s="15"/>
      <c r="B65" s="15"/>
      <c r="C65" s="6"/>
      <c r="D65" s="31" t="s">
        <v>6</v>
      </c>
      <c r="E65" s="18">
        <f t="shared" ref="E65:L65" si="2">COUNTIF(E2:E62,"Enth")</f>
        <v>0</v>
      </c>
      <c r="F65" s="18">
        <f t="shared" si="2"/>
        <v>0</v>
      </c>
      <c r="G65" s="18">
        <f t="shared" si="2"/>
        <v>0</v>
      </c>
      <c r="H65" s="18">
        <f t="shared" si="2"/>
        <v>3</v>
      </c>
      <c r="I65" s="18">
        <f t="shared" si="2"/>
        <v>2</v>
      </c>
      <c r="J65" s="18">
        <f t="shared" si="2"/>
        <v>1</v>
      </c>
      <c r="K65" s="18">
        <f t="shared" si="2"/>
        <v>2</v>
      </c>
      <c r="L65" s="33">
        <f t="shared" si="2"/>
        <v>1</v>
      </c>
    </row>
    <row r="66" spans="1:15" ht="17.45" customHeight="1">
      <c r="A66" s="15"/>
      <c r="B66" s="15"/>
      <c r="C66" s="38" t="s">
        <v>13</v>
      </c>
      <c r="D66" s="31" t="s">
        <v>19</v>
      </c>
      <c r="E66" s="19">
        <f t="shared" ref="E66:L66" si="3">COUNTIF(E2:E62,"V/A/N")</f>
        <v>4</v>
      </c>
      <c r="F66" s="19">
        <f t="shared" si="3"/>
        <v>4</v>
      </c>
      <c r="G66" s="19">
        <f t="shared" si="3"/>
        <v>5</v>
      </c>
      <c r="H66" s="19">
        <f t="shared" si="3"/>
        <v>4</v>
      </c>
      <c r="I66" s="19">
        <f t="shared" si="3"/>
        <v>4</v>
      </c>
      <c r="J66" s="19">
        <f t="shared" si="3"/>
        <v>4</v>
      </c>
      <c r="K66" s="19">
        <f t="shared" si="3"/>
        <v>7</v>
      </c>
      <c r="L66" s="34">
        <f t="shared" si="3"/>
        <v>7</v>
      </c>
    </row>
    <row r="67" spans="1:15" ht="15" customHeight="1" thickBot="1">
      <c r="A67" s="39"/>
      <c r="B67" s="39"/>
      <c r="C67" s="40"/>
      <c r="D67" s="35" t="s">
        <v>5</v>
      </c>
      <c r="E67" s="36">
        <f t="shared" ref="E67:L67" si="4">SUM(E63:E66)</f>
        <v>60</v>
      </c>
      <c r="F67" s="36">
        <f t="shared" si="4"/>
        <v>60</v>
      </c>
      <c r="G67" s="36">
        <f t="shared" si="4"/>
        <v>60</v>
      </c>
      <c r="H67" s="36">
        <f t="shared" si="4"/>
        <v>60</v>
      </c>
      <c r="I67" s="36">
        <f t="shared" si="4"/>
        <v>60</v>
      </c>
      <c r="J67" s="36">
        <f t="shared" si="4"/>
        <v>60</v>
      </c>
      <c r="K67" s="36">
        <f t="shared" si="4"/>
        <v>60</v>
      </c>
      <c r="L67" s="37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145</v>
      </c>
      <c r="C70" s="24"/>
      <c r="D70" s="24"/>
      <c r="E70" s="25"/>
      <c r="F70" s="24"/>
      <c r="G70" s="24"/>
      <c r="H70" s="24" t="s">
        <v>146</v>
      </c>
      <c r="I70" s="24"/>
      <c r="J70" s="24" t="s">
        <v>147</v>
      </c>
      <c r="K70" s="24"/>
      <c r="L70" s="24"/>
      <c r="M70" s="26" t="s">
        <v>148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157</v>
      </c>
      <c r="C72" s="42"/>
      <c r="D72" s="42"/>
      <c r="E72" s="43"/>
      <c r="F72" s="24"/>
      <c r="G72" s="24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197</v>
      </c>
      <c r="C73" s="42"/>
      <c r="D73" s="42"/>
      <c r="E73" s="43"/>
      <c r="F73" s="24"/>
      <c r="G73" s="24"/>
      <c r="H73" s="24"/>
      <c r="I73" s="24"/>
      <c r="J73" s="24"/>
      <c r="K73" s="24"/>
      <c r="L73" s="24"/>
      <c r="M73" s="26"/>
      <c r="N73" s="24"/>
      <c r="O73" s="26"/>
    </row>
    <row r="74" spans="1:15">
      <c r="B74" s="41" t="s">
        <v>158</v>
      </c>
      <c r="C74" s="42"/>
      <c r="D74" s="42"/>
      <c r="E74" s="43"/>
      <c r="M74" s="27"/>
      <c r="O74" s="27"/>
    </row>
    <row r="75" spans="1:15">
      <c r="B75" s="41"/>
      <c r="C75" s="42"/>
      <c r="D75" s="42"/>
      <c r="E75" s="43"/>
      <c r="M75" s="27"/>
      <c r="O75" s="27"/>
    </row>
    <row r="76" spans="1:15">
      <c r="A76" s="20" t="s">
        <v>149</v>
      </c>
      <c r="B76" s="44" t="s">
        <v>160</v>
      </c>
      <c r="C76" s="45"/>
      <c r="D76" s="45"/>
      <c r="J76" s="4" t="s">
        <v>20</v>
      </c>
      <c r="M76" s="27">
        <v>56</v>
      </c>
      <c r="O76" s="27"/>
    </row>
    <row r="77" spans="1:15">
      <c r="B77" s="20" t="s">
        <v>159</v>
      </c>
      <c r="H77" s="4" t="s">
        <v>161</v>
      </c>
      <c r="J77" s="4" t="s">
        <v>21</v>
      </c>
      <c r="M77" s="27">
        <v>0</v>
      </c>
      <c r="O77" s="27"/>
    </row>
    <row r="78" spans="1:15" ht="15">
      <c r="B78" s="21"/>
      <c r="J78" s="4" t="s">
        <v>143</v>
      </c>
      <c r="K78" s="4" t="s">
        <v>6</v>
      </c>
      <c r="M78" s="27">
        <v>0</v>
      </c>
      <c r="O78" s="27"/>
    </row>
    <row r="79" spans="1:15" ht="15">
      <c r="B79" s="21"/>
      <c r="J79" s="4" t="s">
        <v>144</v>
      </c>
      <c r="M79" s="27">
        <v>4</v>
      </c>
      <c r="O79" s="27"/>
    </row>
    <row r="80" spans="1:15" ht="15">
      <c r="B80" s="21"/>
      <c r="J80" s="24" t="s">
        <v>5</v>
      </c>
      <c r="M80" s="26">
        <v>60</v>
      </c>
      <c r="O80" s="26"/>
    </row>
    <row r="81" spans="1:15" ht="15">
      <c r="B81" s="21"/>
      <c r="M81" s="27"/>
      <c r="O81" s="27"/>
    </row>
    <row r="82" spans="1:15">
      <c r="A82" s="20" t="s">
        <v>150</v>
      </c>
      <c r="B82" s="44" t="s">
        <v>162</v>
      </c>
      <c r="C82" s="45"/>
      <c r="D82" s="45"/>
      <c r="H82" s="4" t="s">
        <v>161</v>
      </c>
      <c r="J82" s="4" t="s">
        <v>20</v>
      </c>
      <c r="M82" s="27">
        <v>55</v>
      </c>
      <c r="O82" s="27"/>
    </row>
    <row r="83" spans="1:15">
      <c r="J83" s="4" t="s">
        <v>21</v>
      </c>
      <c r="M83" s="27">
        <v>1</v>
      </c>
      <c r="O83" s="27"/>
    </row>
    <row r="84" spans="1:15" ht="15">
      <c r="B84" s="21"/>
      <c r="J84" s="4" t="s">
        <v>143</v>
      </c>
      <c r="K84" s="4" t="s">
        <v>6</v>
      </c>
      <c r="M84" s="27">
        <v>0</v>
      </c>
      <c r="O84" s="27"/>
    </row>
    <row r="85" spans="1:15" ht="15">
      <c r="B85" s="21"/>
      <c r="J85" s="4" t="s">
        <v>144</v>
      </c>
      <c r="M85" s="27">
        <v>4</v>
      </c>
      <c r="O85" s="27"/>
    </row>
    <row r="86" spans="1:15" ht="15">
      <c r="B86" s="21"/>
      <c r="J86" s="24" t="s">
        <v>5</v>
      </c>
      <c r="M86" s="26">
        <v>60</v>
      </c>
      <c r="O86" s="26"/>
    </row>
    <row r="87" spans="1:15" ht="15">
      <c r="B87" s="41" t="s">
        <v>194</v>
      </c>
      <c r="C87" s="42"/>
      <c r="D87" s="42"/>
      <c r="E87" s="43"/>
      <c r="J87" s="24"/>
      <c r="M87" s="26"/>
      <c r="O87" s="26"/>
    </row>
    <row r="88" spans="1:15" ht="15">
      <c r="B88" s="41" t="s">
        <v>163</v>
      </c>
      <c r="C88" s="42"/>
      <c r="D88" s="42"/>
      <c r="E88" s="43"/>
      <c r="J88" s="24"/>
      <c r="M88" s="26"/>
      <c r="O88" s="26"/>
    </row>
    <row r="89" spans="1:15" ht="15">
      <c r="B89" s="41" t="s">
        <v>164</v>
      </c>
      <c r="C89" s="42"/>
      <c r="D89" s="42"/>
      <c r="E89" s="43"/>
      <c r="J89" s="24"/>
      <c r="M89" s="26"/>
      <c r="O89" s="26"/>
    </row>
    <row r="90" spans="1:15" ht="15">
      <c r="B90" s="21"/>
      <c r="J90" s="24"/>
      <c r="M90" s="26"/>
      <c r="O90" s="26"/>
    </row>
    <row r="91" spans="1:15" ht="15">
      <c r="B91" s="21"/>
      <c r="M91" s="27"/>
      <c r="O91" s="27"/>
    </row>
    <row r="92" spans="1:15">
      <c r="A92" s="20" t="s">
        <v>151</v>
      </c>
      <c r="B92" s="44" t="s">
        <v>166</v>
      </c>
      <c r="H92" s="4" t="s">
        <v>189</v>
      </c>
      <c r="J92" s="4" t="s">
        <v>20</v>
      </c>
      <c r="M92" s="27">
        <v>36</v>
      </c>
      <c r="O92" s="27"/>
    </row>
    <row r="93" spans="1:15">
      <c r="B93" s="47" t="s">
        <v>169</v>
      </c>
      <c r="C93" s="48"/>
      <c r="D93" s="48"/>
      <c r="E93" s="49"/>
      <c r="J93" s="4" t="s">
        <v>21</v>
      </c>
      <c r="M93" s="27">
        <v>19</v>
      </c>
      <c r="O93" s="27"/>
    </row>
    <row r="94" spans="1:15">
      <c r="B94" s="47" t="s">
        <v>167</v>
      </c>
      <c r="C94" s="48"/>
      <c r="D94" s="48"/>
      <c r="E94" s="49"/>
      <c r="J94" s="4" t="s">
        <v>143</v>
      </c>
      <c r="K94" s="4" t="s">
        <v>6</v>
      </c>
      <c r="M94" s="27">
        <v>0</v>
      </c>
      <c r="O94" s="27"/>
    </row>
    <row r="95" spans="1:15">
      <c r="B95" s="47" t="s">
        <v>168</v>
      </c>
      <c r="C95" s="48"/>
      <c r="D95" s="48"/>
      <c r="E95" s="49"/>
      <c r="J95" s="4" t="s">
        <v>144</v>
      </c>
      <c r="M95" s="27">
        <v>5</v>
      </c>
      <c r="O95" s="27"/>
    </row>
    <row r="96" spans="1:15" ht="15">
      <c r="B96" s="47" t="s">
        <v>181</v>
      </c>
      <c r="C96" s="48"/>
      <c r="D96" s="48"/>
      <c r="E96" s="49"/>
      <c r="J96" s="24" t="s">
        <v>5</v>
      </c>
      <c r="M96" s="26">
        <v>60</v>
      </c>
      <c r="O96" s="26"/>
    </row>
    <row r="97" spans="1:15" ht="15">
      <c r="B97" s="46"/>
      <c r="J97" s="50" t="s">
        <v>170</v>
      </c>
      <c r="K97" s="50" t="s">
        <v>173</v>
      </c>
      <c r="L97" s="50"/>
      <c r="M97" s="50"/>
      <c r="O97" s="26"/>
    </row>
    <row r="98" spans="1:15" ht="15">
      <c r="B98" s="46"/>
      <c r="J98" s="50" t="s">
        <v>171</v>
      </c>
      <c r="K98" s="50" t="s">
        <v>172</v>
      </c>
      <c r="L98" s="50" t="s">
        <v>174</v>
      </c>
      <c r="M98" s="50"/>
      <c r="O98" s="26"/>
    </row>
    <row r="99" spans="1:15">
      <c r="M99" s="27"/>
      <c r="O99" s="27"/>
    </row>
    <row r="100" spans="1:15">
      <c r="A100" s="20" t="s">
        <v>152</v>
      </c>
      <c r="B100" s="44" t="s">
        <v>175</v>
      </c>
      <c r="H100" s="4" t="s">
        <v>189</v>
      </c>
      <c r="J100" s="4" t="s">
        <v>20</v>
      </c>
      <c r="M100" s="27">
        <v>36</v>
      </c>
      <c r="O100" s="27"/>
    </row>
    <row r="101" spans="1:15">
      <c r="B101" s="47" t="s">
        <v>178</v>
      </c>
      <c r="C101" s="48"/>
      <c r="D101" s="48"/>
      <c r="E101" s="49"/>
      <c r="J101" s="4" t="s">
        <v>21</v>
      </c>
      <c r="M101" s="27">
        <v>17</v>
      </c>
      <c r="O101" s="27"/>
    </row>
    <row r="102" spans="1:15">
      <c r="B102" s="46" t="s">
        <v>182</v>
      </c>
      <c r="C102" s="48"/>
      <c r="D102" s="48"/>
      <c r="E102" s="49"/>
      <c r="J102" s="4" t="s">
        <v>143</v>
      </c>
      <c r="K102" s="4" t="s">
        <v>6</v>
      </c>
      <c r="M102" s="27">
        <v>3</v>
      </c>
      <c r="O102" s="27"/>
    </row>
    <row r="103" spans="1:15">
      <c r="B103" s="47"/>
      <c r="C103" s="48"/>
      <c r="D103" s="48"/>
      <c r="E103" s="49"/>
      <c r="J103" s="4" t="s">
        <v>144</v>
      </c>
      <c r="M103" s="27">
        <v>4</v>
      </c>
      <c r="O103" s="27"/>
    </row>
    <row r="104" spans="1:15" ht="15">
      <c r="B104" s="47"/>
      <c r="C104" s="48"/>
      <c r="D104" s="48"/>
      <c r="E104" s="49"/>
      <c r="J104" s="24" t="s">
        <v>5</v>
      </c>
      <c r="M104" s="26">
        <v>60</v>
      </c>
      <c r="O104" s="26"/>
    </row>
    <row r="105" spans="1:15" ht="15">
      <c r="B105" s="47"/>
      <c r="C105" s="48"/>
      <c r="D105" s="48"/>
      <c r="E105" s="49"/>
      <c r="J105" s="50" t="s">
        <v>170</v>
      </c>
      <c r="K105" s="50" t="s">
        <v>173</v>
      </c>
      <c r="L105" s="50"/>
      <c r="M105" s="50"/>
      <c r="O105" s="26"/>
    </row>
    <row r="106" spans="1:15" ht="15">
      <c r="B106" s="47"/>
      <c r="C106" s="48"/>
      <c r="D106" s="48"/>
      <c r="E106" s="49"/>
      <c r="J106" s="50" t="s">
        <v>171</v>
      </c>
      <c r="K106" s="50" t="s">
        <v>172</v>
      </c>
      <c r="L106" s="50" t="s">
        <v>176</v>
      </c>
      <c r="M106" s="50"/>
      <c r="O106" s="26"/>
    </row>
    <row r="107" spans="1:15">
      <c r="M107" s="27"/>
      <c r="O107" s="27"/>
    </row>
    <row r="108" spans="1:15">
      <c r="A108" s="20" t="s">
        <v>153</v>
      </c>
      <c r="B108" s="20" t="s">
        <v>180</v>
      </c>
      <c r="H108" s="4" t="s">
        <v>190</v>
      </c>
      <c r="J108" s="4" t="s">
        <v>20</v>
      </c>
      <c r="M108" s="27">
        <v>35</v>
      </c>
      <c r="O108" s="27"/>
    </row>
    <row r="109" spans="1:15">
      <c r="J109" s="4" t="s">
        <v>21</v>
      </c>
      <c r="M109" s="27">
        <v>19</v>
      </c>
      <c r="O109" s="27"/>
    </row>
    <row r="110" spans="1:15">
      <c r="B110" s="44" t="s">
        <v>177</v>
      </c>
      <c r="J110" s="4" t="s">
        <v>143</v>
      </c>
      <c r="K110" s="4" t="s">
        <v>6</v>
      </c>
      <c r="M110" s="27">
        <v>2</v>
      </c>
      <c r="O110" s="27"/>
    </row>
    <row r="111" spans="1:15">
      <c r="B111" s="47" t="s">
        <v>184</v>
      </c>
      <c r="C111" s="48"/>
      <c r="D111" s="48"/>
      <c r="E111" s="49"/>
      <c r="J111" s="4" t="s">
        <v>144</v>
      </c>
      <c r="M111" s="27">
        <v>4</v>
      </c>
      <c r="O111" s="27"/>
    </row>
    <row r="112" spans="1:15" ht="15">
      <c r="B112" s="46" t="s">
        <v>179</v>
      </c>
      <c r="C112" s="48"/>
      <c r="D112" s="48"/>
      <c r="E112" s="49"/>
      <c r="J112" s="24" t="s">
        <v>5</v>
      </c>
      <c r="M112" s="26">
        <v>60</v>
      </c>
      <c r="O112" s="26"/>
    </row>
    <row r="113" spans="1:15" ht="15">
      <c r="B113" s="46" t="s">
        <v>183</v>
      </c>
      <c r="C113" s="48"/>
      <c r="D113" s="48"/>
      <c r="E113" s="49"/>
      <c r="J113" s="50" t="s">
        <v>170</v>
      </c>
      <c r="K113" s="50" t="s">
        <v>188</v>
      </c>
      <c r="L113" s="50"/>
      <c r="M113" s="50"/>
      <c r="O113" s="26"/>
    </row>
    <row r="114" spans="1:15" ht="15">
      <c r="J114" s="50" t="s">
        <v>171</v>
      </c>
      <c r="K114" s="50" t="s">
        <v>172</v>
      </c>
      <c r="L114" s="50" t="s">
        <v>176</v>
      </c>
      <c r="M114" s="50"/>
      <c r="O114" s="26"/>
    </row>
    <row r="115" spans="1:15" ht="15">
      <c r="B115" s="44" t="s">
        <v>175</v>
      </c>
      <c r="J115" s="24"/>
      <c r="M115" s="26"/>
      <c r="O115" s="26"/>
    </row>
    <row r="116" spans="1:15" ht="15">
      <c r="B116" s="47" t="s">
        <v>187</v>
      </c>
      <c r="C116" s="48"/>
      <c r="D116" s="48"/>
      <c r="E116" s="49"/>
      <c r="J116" s="24"/>
      <c r="M116" s="26"/>
      <c r="O116" s="26"/>
    </row>
    <row r="117" spans="1:15" ht="15">
      <c r="B117" s="47" t="s">
        <v>185</v>
      </c>
      <c r="C117" s="48"/>
      <c r="D117" s="48"/>
      <c r="E117" s="49"/>
      <c r="J117" s="24"/>
      <c r="M117" s="26"/>
      <c r="O117" s="26"/>
    </row>
    <row r="118" spans="1:15" ht="15">
      <c r="B118" s="47" t="s">
        <v>186</v>
      </c>
      <c r="J118" s="24"/>
      <c r="M118" s="26"/>
      <c r="O118" s="26"/>
    </row>
    <row r="119" spans="1:15" ht="15">
      <c r="B119" s="47"/>
      <c r="J119" s="24"/>
      <c r="M119" s="26"/>
      <c r="O119" s="26"/>
    </row>
    <row r="120" spans="1:15" ht="15">
      <c r="B120" s="47"/>
      <c r="J120" s="24"/>
      <c r="M120" s="26"/>
      <c r="O120" s="26"/>
    </row>
    <row r="121" spans="1:15" ht="15">
      <c r="B121" s="47"/>
      <c r="J121" s="24"/>
      <c r="M121" s="26"/>
      <c r="O121" s="26"/>
    </row>
    <row r="122" spans="1:15" ht="15">
      <c r="B122" s="47"/>
      <c r="J122" s="24"/>
      <c r="M122" s="26"/>
      <c r="O122" s="26"/>
    </row>
    <row r="123" spans="1:15" ht="15">
      <c r="B123" s="47"/>
      <c r="J123" s="24"/>
      <c r="M123" s="26"/>
      <c r="O123" s="26"/>
    </row>
    <row r="124" spans="1:15">
      <c r="B124" s="47"/>
      <c r="M124" s="27"/>
      <c r="O124" s="27"/>
    </row>
    <row r="125" spans="1:15">
      <c r="A125" s="20" t="s">
        <v>154</v>
      </c>
      <c r="B125" s="44" t="s">
        <v>177</v>
      </c>
      <c r="H125" s="4" t="s">
        <v>189</v>
      </c>
      <c r="J125" s="4" t="s">
        <v>20</v>
      </c>
      <c r="M125" s="27">
        <v>34</v>
      </c>
      <c r="O125" s="27"/>
    </row>
    <row r="126" spans="1:15">
      <c r="B126" s="47" t="s">
        <v>184</v>
      </c>
      <c r="C126" s="48"/>
      <c r="D126" s="48"/>
      <c r="E126" s="49"/>
      <c r="J126" s="4" t="s">
        <v>21</v>
      </c>
      <c r="M126" s="27">
        <v>21</v>
      </c>
      <c r="O126" s="27"/>
    </row>
    <row r="127" spans="1:15">
      <c r="B127" s="46" t="s">
        <v>179</v>
      </c>
      <c r="C127" s="48"/>
      <c r="D127" s="48"/>
      <c r="E127" s="49"/>
      <c r="J127" s="4" t="s">
        <v>143</v>
      </c>
      <c r="K127" s="4" t="s">
        <v>6</v>
      </c>
      <c r="M127" s="27">
        <v>1</v>
      </c>
      <c r="O127" s="27"/>
    </row>
    <row r="128" spans="1:15">
      <c r="B128" s="46" t="s">
        <v>183</v>
      </c>
      <c r="C128" s="48"/>
      <c r="D128" s="48"/>
      <c r="E128" s="49"/>
      <c r="J128" s="4" t="s">
        <v>144</v>
      </c>
      <c r="M128" s="27">
        <v>4</v>
      </c>
      <c r="O128" s="27"/>
    </row>
    <row r="129" spans="1:15" ht="15">
      <c r="J129" s="24" t="s">
        <v>5</v>
      </c>
      <c r="M129" s="26">
        <v>60</v>
      </c>
      <c r="O129" s="26"/>
    </row>
    <row r="130" spans="1:15" ht="15">
      <c r="J130" s="50" t="s">
        <v>170</v>
      </c>
      <c r="K130" s="50" t="s">
        <v>173</v>
      </c>
      <c r="L130" s="50"/>
      <c r="M130" s="50"/>
      <c r="O130" s="26"/>
    </row>
    <row r="131" spans="1:15" ht="15">
      <c r="J131" s="50" t="s">
        <v>171</v>
      </c>
      <c r="K131" s="50" t="s">
        <v>172</v>
      </c>
      <c r="L131" s="50" t="s">
        <v>191</v>
      </c>
      <c r="M131" s="50"/>
      <c r="O131" s="26"/>
    </row>
    <row r="132" spans="1:15">
      <c r="M132" s="27"/>
      <c r="O132" s="27"/>
    </row>
    <row r="133" spans="1:15">
      <c r="A133" s="20" t="s">
        <v>155</v>
      </c>
      <c r="B133" s="44" t="s">
        <v>165</v>
      </c>
      <c r="H133" s="4" t="s">
        <v>189</v>
      </c>
      <c r="J133" s="4" t="s">
        <v>20</v>
      </c>
      <c r="M133" s="27">
        <v>4</v>
      </c>
      <c r="O133" s="27"/>
    </row>
    <row r="134" spans="1:15">
      <c r="B134" s="47" t="s">
        <v>192</v>
      </c>
      <c r="C134" s="48"/>
      <c r="D134" s="48"/>
      <c r="E134" s="49"/>
      <c r="J134" s="4" t="s">
        <v>21</v>
      </c>
      <c r="M134" s="27">
        <v>47</v>
      </c>
      <c r="O134" s="27"/>
    </row>
    <row r="135" spans="1:15">
      <c r="B135" s="46"/>
      <c r="C135" s="48"/>
      <c r="D135" s="48"/>
      <c r="E135" s="49"/>
      <c r="J135" s="4" t="s">
        <v>143</v>
      </c>
      <c r="K135" s="4" t="s">
        <v>6</v>
      </c>
      <c r="M135" s="27">
        <v>2</v>
      </c>
      <c r="O135" s="27"/>
    </row>
    <row r="136" spans="1:15">
      <c r="B136" s="46"/>
      <c r="C136" s="48"/>
      <c r="D136" s="48"/>
      <c r="E136" s="49"/>
      <c r="J136" s="4" t="s">
        <v>144</v>
      </c>
      <c r="M136" s="27">
        <v>7</v>
      </c>
      <c r="O136" s="27"/>
    </row>
    <row r="137" spans="1:15" ht="15">
      <c r="J137" s="24" t="s">
        <v>5</v>
      </c>
      <c r="M137" s="26">
        <v>60</v>
      </c>
      <c r="O137" s="26"/>
    </row>
    <row r="138" spans="1:15" ht="15">
      <c r="J138" s="50" t="s">
        <v>170</v>
      </c>
      <c r="K138" s="50" t="s">
        <v>173</v>
      </c>
      <c r="L138" s="50"/>
      <c r="M138" s="50"/>
      <c r="O138" s="26"/>
    </row>
    <row r="139" spans="1:15" ht="15">
      <c r="B139" s="41" t="s">
        <v>198</v>
      </c>
      <c r="C139" s="42"/>
      <c r="D139" s="42"/>
      <c r="E139" s="43"/>
      <c r="J139" s="50" t="s">
        <v>171</v>
      </c>
      <c r="K139" s="50" t="s">
        <v>172</v>
      </c>
      <c r="L139" s="50" t="s">
        <v>165</v>
      </c>
      <c r="M139" s="50"/>
      <c r="O139" s="26"/>
    </row>
    <row r="140" spans="1:15" ht="15">
      <c r="B140" s="41" t="s">
        <v>195</v>
      </c>
      <c r="C140" s="42"/>
      <c r="D140" s="42"/>
      <c r="E140" s="43"/>
      <c r="J140" s="17"/>
      <c r="K140" s="17"/>
      <c r="L140" s="17"/>
      <c r="M140" s="17"/>
      <c r="O140" s="26"/>
    </row>
    <row r="141" spans="1:15" ht="15">
      <c r="B141" s="41" t="s">
        <v>196</v>
      </c>
      <c r="C141" s="42"/>
      <c r="D141" s="42"/>
      <c r="E141" s="43"/>
      <c r="J141" s="17"/>
      <c r="K141" s="17"/>
      <c r="L141" s="17"/>
      <c r="M141" s="17"/>
      <c r="O141" s="26"/>
    </row>
    <row r="142" spans="1:15" ht="15">
      <c r="J142" s="17"/>
      <c r="K142" s="17"/>
      <c r="L142" s="17"/>
      <c r="M142" s="17"/>
      <c r="O142" s="26"/>
    </row>
    <row r="143" spans="1:15">
      <c r="M143" s="27"/>
      <c r="O143" s="27"/>
    </row>
    <row r="144" spans="1:15">
      <c r="A144" s="20" t="s">
        <v>156</v>
      </c>
      <c r="B144" s="44" t="s">
        <v>193</v>
      </c>
      <c r="J144" s="4" t="s">
        <v>20</v>
      </c>
      <c r="M144" s="27">
        <v>13</v>
      </c>
      <c r="O144" s="27"/>
    </row>
    <row r="145" spans="2:15">
      <c r="B145" s="20" t="s">
        <v>199</v>
      </c>
      <c r="J145" s="4" t="s">
        <v>21</v>
      </c>
      <c r="M145" s="27">
        <v>39</v>
      </c>
      <c r="O145" s="27"/>
    </row>
    <row r="146" spans="2:15">
      <c r="J146" s="4" t="s">
        <v>143</v>
      </c>
      <c r="K146" s="4" t="s">
        <v>6</v>
      </c>
      <c r="M146" s="27">
        <v>1</v>
      </c>
      <c r="O146" s="27"/>
    </row>
    <row r="147" spans="2:15">
      <c r="J147" s="4" t="s">
        <v>144</v>
      </c>
      <c r="M147" s="27">
        <v>7</v>
      </c>
      <c r="O147" s="27"/>
    </row>
    <row r="148" spans="2:15" ht="15">
      <c r="J148" s="24" t="s">
        <v>5</v>
      </c>
      <c r="M148" s="26">
        <v>60</v>
      </c>
      <c r="O148" s="27"/>
    </row>
    <row r="149" spans="2:15" ht="15">
      <c r="J149" s="24"/>
      <c r="M149" s="26"/>
      <c r="O149" s="27"/>
    </row>
    <row r="150" spans="2:15" ht="15">
      <c r="J150" s="24"/>
      <c r="M150" s="26"/>
      <c r="O150" s="26"/>
    </row>
    <row r="151" spans="2:15">
      <c r="O151" s="27"/>
    </row>
    <row r="152" spans="2:15">
      <c r="O152" s="27"/>
    </row>
    <row r="153" spans="2:15">
      <c r="O153" s="27"/>
    </row>
    <row r="154" spans="2:15">
      <c r="O154" s="27"/>
    </row>
    <row r="155" spans="2:15">
      <c r="O155" s="27"/>
    </row>
    <row r="156" spans="2:15">
      <c r="O156" s="27"/>
    </row>
    <row r="157" spans="2:15">
      <c r="O157" s="27"/>
    </row>
    <row r="158" spans="2:15">
      <c r="O158" s="27"/>
    </row>
    <row r="159" spans="2:15">
      <c r="O159" s="27"/>
    </row>
    <row r="160" spans="2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  <row r="518" spans="15:15">
      <c r="O518" s="27"/>
    </row>
    <row r="519" spans="15:15">
      <c r="O519" s="27"/>
    </row>
    <row r="520" spans="15:15">
      <c r="O520" s="27"/>
    </row>
    <row r="521" spans="15:15">
      <c r="O521" s="27"/>
    </row>
    <row r="522" spans="15:15">
      <c r="O522" s="27"/>
    </row>
    <row r="523" spans="15:15">
      <c r="O523" s="27"/>
    </row>
    <row r="524" spans="15:15">
      <c r="O524" s="27"/>
    </row>
    <row r="525" spans="15:15">
      <c r="O525" s="27"/>
    </row>
    <row r="526" spans="15:15">
      <c r="O526" s="27"/>
    </row>
    <row r="527" spans="15:15">
      <c r="O527" s="27"/>
    </row>
    <row r="528" spans="15:15">
      <c r="O528" s="27"/>
    </row>
    <row r="529" spans="15:15">
      <c r="O529" s="27"/>
    </row>
    <row r="530" spans="15:15">
      <c r="O530" s="27"/>
    </row>
    <row r="531" spans="15:15">
      <c r="O531" s="27"/>
    </row>
    <row r="532" spans="15:15">
      <c r="O532" s="27"/>
    </row>
  </sheetData>
  <sortState ref="A2:AZ112">
    <sortCondition ref="A1"/>
  </sortState>
  <conditionalFormatting sqref="E2:L44 E46:L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05.05.2025, Vormittag</oddHeader>
  </headerFooter>
  <rowBreaks count="6" manualBreakCount="6">
    <brk id="44" max="16383" man="1"/>
    <brk id="68" max="16383" man="1"/>
    <brk id="150" max="16383" man="1"/>
    <brk id="199" max="16383" man="1"/>
    <brk id="248" max="16383" man="1"/>
    <brk id="300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2025-05-06T07:53:49Z</cp:lastPrinted>
  <dcterms:created xsi:type="dcterms:W3CDTF">2013-10-23T08:03:36Z</dcterms:created>
  <dcterms:modified xsi:type="dcterms:W3CDTF">2025-05-06T07:57:10Z</dcterms:modified>
</cp:coreProperties>
</file>