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F64" i="1"/>
  <c r="G64" i="1"/>
  <c r="H64" i="1"/>
  <c r="F65" i="1"/>
  <c r="G65" i="1"/>
  <c r="H65" i="1"/>
  <c r="F66" i="1"/>
  <c r="G66" i="1"/>
  <c r="H66" i="1"/>
  <c r="G67" i="1" l="1"/>
  <c r="H67" i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<sst xmlns="http://schemas.openxmlformats.org/spreadsheetml/2006/main" count="570" uniqueCount="174">
  <si>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</si>
  <si>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</si>
  <si>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</si>
  <si>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</si>
  <si>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</si>
  <si>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</si>
  <si>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</si>
  <si>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</si>
  <si>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</si>
  <si>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</si>
  <si>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</si>
  <si>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</si>
  <si>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</si>
  <si>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</si>
  <si>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</si>
  <si>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</si>
  <si>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</si>
  <si>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</si>
  <si>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</si>
  <si>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</si>
  <si>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</si>
  <si>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</si>
  <si>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</si>
  <si>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</si>
  <si>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</si>
  <si>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</si>
  <si>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</si>
  <si>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</si>
  <si>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</si>
  <si>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</si>
  <si>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</si>
  <si>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</si>
  <si>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</si>
  <si>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</si>
  <si>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</si>
  <si>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</si>
  <si>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</si>
  <si>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</si>
  <si>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</si>
  <si>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</si>
  <si>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</si>
  <si>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</si>
  <si>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</si>
  <si>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</si>
  <si>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</si>
  <si>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</si>
  <si>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</si>
  <si>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</si>
  <si>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</si>
  <si>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</si>
  <si>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</si>
  <si>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</si>
  <si>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</si>
  <si>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</si>
  <si>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</si>
  <si>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</si>
  <si>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</si>
  <si>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</si>
  <si>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</si>
  <si>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</si>
  <si>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</si>
  <si>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</si>
  <si>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</si>
  <si>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</si>
  <si>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</si>
  <si>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</si>
  <si>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</si>
  <si>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</si>
  <si>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</si>
  <si>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</si>
  <si>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</si>
  <si>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</si>
  <si>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</si>
  <si>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</si>
  <si>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</si>
  <si>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</si>
  <si>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</si>
  <si>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</si>
  <si>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</si>
  <si>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</si>
  <si>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</si>
  <si>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</si>
  <si>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</si>
  <si>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</si>
  <si>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</si>
  <si>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</si>
  <si>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</si>
  <si>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</si>
  <si>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</si>
  <si>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</si>
  <si>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</si>
  <si>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</si>
  <si>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</si>
  <si>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</si>
  <si>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</si>
  <si>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</si>
  <si>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</si>
  <si>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</si>
  <si>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</si>
  <si>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</si>
  <si>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</si>
  <si>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</si>
  <si>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</si>
  <si>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</si>
  <si>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</si>
  <si>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</si>
  <si>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</si>
  <si>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</si>
  <si>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</si>
  <si>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</si>
  <si>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</si>
  <si>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</si>
  <si>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</si>
  <si>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</si>
  <si>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</si>
  <si>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</si>
  <si>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</si>
  <si>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</si>
  <si>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</si>
  <si>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</si>
  <si>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</si>
  <si>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</si>
  <si>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</si>
  <si>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</si>
  <si>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</si>
  <si>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</si>
  <si>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</si>
  <si>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</si>
  <si>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</si>
  <si>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</si>
  <si>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</si>
  <si>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</si>
  <si>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</si>
  <si>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</si>
  <si>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</si>
  <si>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</si>
  <si>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</si>
  <si>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</si>
  <si>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</si>
  <si>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</si>
  <si>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</si>
  <si>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</si>
  <si>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</si>
  <si>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</si>
  <si>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</si>
  <si>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</si>
  <si>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</si>
  <si>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</si>
  <si>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</si>
  <si>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</si>
  <si>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</si>
  <si>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Die Abstimmungen 1 - 4 beziehen sich auf folgendes Geschäft: Bericht und Antrag des Regierungsrats</t>
  </si>
  <si>
    <t>vom 27. August 2024 betreffend Budget 2025 und Finanzplan 2025-2028/Oktoberbrief vom 21. Oktober 2024</t>
  </si>
  <si>
    <t>Antrag Bruno Müller</t>
  </si>
  <si>
    <t>Leistungsvereinbarungen</t>
  </si>
  <si>
    <r>
      <t xml:space="preserve">Organisationen ohne Erwerbszweck: </t>
    </r>
    <r>
      <rPr>
        <sz val="11"/>
        <color theme="1"/>
        <rFont val="Arial"/>
        <family val="2"/>
      </rPr>
      <t>Erhöhung um 120`000 Franken für Teuerungsausgleich</t>
    </r>
  </si>
  <si>
    <t>Ja bedeutet</t>
  </si>
  <si>
    <t>Zustimmung Antrag GPK/RR</t>
  </si>
  <si>
    <t>Nein bedeutet</t>
  </si>
  <si>
    <t>Zustimmung Antrag Bruno Müller</t>
  </si>
  <si>
    <t>Antrag</t>
  </si>
  <si>
    <t xml:space="preserve">Budget 2025: Pos. 2181 Aufwendungen gem. SHEG Art. 35, 36 +38 / Kto. 3636.00 Beiträge an private </t>
  </si>
  <si>
    <t>Oktoberbrief: Pos. 2170 Sozialamt / Kto. 3010.00 Löhne des Verwaltungs- und Betriebspersonals:</t>
  </si>
  <si>
    <t>Zustimmung Antrag Andreas Schnetzler</t>
  </si>
  <si>
    <t>Streichung Stelle wiss. Mitarbeiter/in im Rechtsdienst (120`000 Franken)</t>
  </si>
  <si>
    <t>Antrag Mariano Fioretti</t>
  </si>
  <si>
    <t>Zustimmung Antrag Mariano Fioretti</t>
  </si>
  <si>
    <t>Erhöhung um 3`000 Franken für Projekt «Dreamteam» FMS</t>
  </si>
  <si>
    <t>Antrag Walter Hotz</t>
  </si>
  <si>
    <t>Budget 2025: Pos. 2298.7251 Lotteriegewinnfonds: Kto. 3636.11 Beiträge an private Organisationen</t>
  </si>
  <si>
    <t xml:space="preserve">Budget 2025: Pos. 2281 Kantonsschule: Kto. 3130.00 Dienstleistungen Dritter: </t>
  </si>
  <si>
    <r>
      <t xml:space="preserve">ohne Erwerbszweck: </t>
    </r>
    <r>
      <rPr>
        <sz val="11"/>
        <color theme="1"/>
        <rFont val="Arial"/>
        <family val="2"/>
      </rPr>
      <t>Streichung 500`000 Franken (Gemeinsame Immobilienstiftung)</t>
    </r>
  </si>
  <si>
    <t>Zustimmung Antrag Walter Hotz</t>
  </si>
  <si>
    <t>Antrag Andreas Schnetzler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</si>
</sst>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6" borderId="0" xfId="0" applyFont="1" applyFill="1"/>
    <xf numFmtId="0" fontId="8" fillId="6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106"/>
  <sheetViews>
    <sheetView tabSelected="1" view="pageLayout" topLeftCell="A73" zoomScale="85" zoomScaleNormal="85" zoomScalePageLayoutView="85" workbookViewId="0">
      <selection activeCell="C82" sqref="C82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8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</row>
    <row r="2" spans="1:8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24</v>
      </c>
      <c r="F2" s="6" t="s">
        <v>25</v>
      </c>
      <c r="G2" s="6" t="s">
        <v>142</v>
      </c>
      <c r="H2" s="6" t="s">
        <v>25</v>
      </c>
    </row>
    <row r="3" spans="1:8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24</v>
      </c>
      <c r="G3" s="6" t="s">
        <v>25</v>
      </c>
      <c r="H3" s="6" t="s">
        <v>24</v>
      </c>
    </row>
    <row r="4" spans="1:8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142</v>
      </c>
      <c r="F4" s="6" t="s">
        <v>142</v>
      </c>
      <c r="G4" s="6" t="s">
        <v>142</v>
      </c>
      <c r="H4" s="6" t="s">
        <v>142</v>
      </c>
    </row>
    <row r="5" spans="1:8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25</v>
      </c>
      <c r="F5" s="6" t="s">
        <v>24</v>
      </c>
      <c r="G5" s="6" t="s">
        <v>25</v>
      </c>
      <c r="H5" s="6" t="s">
        <v>24</v>
      </c>
    </row>
    <row r="6" spans="1:8" ht="17.45" customHeight="1">
      <c r="A6" s="7" t="s">
        <v>115</v>
      </c>
      <c r="B6" s="7" t="s">
        <v>116</v>
      </c>
      <c r="C6" s="7" t="s">
        <v>27</v>
      </c>
      <c r="D6" s="7" t="s">
        <v>4</v>
      </c>
      <c r="E6" s="11" t="s">
        <v>24</v>
      </c>
      <c r="F6" s="11" t="s">
        <v>25</v>
      </c>
      <c r="G6" s="11" t="s">
        <v>24</v>
      </c>
      <c r="H6" s="11" t="s">
        <v>25</v>
      </c>
    </row>
    <row r="7" spans="1:8" ht="17.45" customHeight="1">
      <c r="A7" s="7" t="s">
        <v>129</v>
      </c>
      <c r="B7" s="7" t="s">
        <v>130</v>
      </c>
      <c r="C7" s="7" t="s">
        <v>119</v>
      </c>
      <c r="D7" s="7" t="s">
        <v>3</v>
      </c>
      <c r="E7" s="6" t="s">
        <v>24</v>
      </c>
      <c r="F7" s="6" t="s">
        <v>25</v>
      </c>
      <c r="G7" s="6" t="s">
        <v>24</v>
      </c>
      <c r="H7" s="6" t="s">
        <v>25</v>
      </c>
    </row>
    <row r="8" spans="1:8" ht="17.45" customHeight="1">
      <c r="A8" s="7" t="s">
        <v>91</v>
      </c>
      <c r="B8" s="7" t="s">
        <v>92</v>
      </c>
      <c r="C8" s="7" t="s">
        <v>31</v>
      </c>
      <c r="D8" s="7" t="s">
        <v>15</v>
      </c>
      <c r="E8" s="6" t="s">
        <v>24</v>
      </c>
      <c r="F8" s="6" t="s">
        <v>24</v>
      </c>
      <c r="G8" s="6" t="s">
        <v>25</v>
      </c>
      <c r="H8" s="6" t="s">
        <v>24</v>
      </c>
    </row>
    <row r="9" spans="1:8" ht="17.45" customHeight="1">
      <c r="A9" s="7" t="s">
        <v>38</v>
      </c>
      <c r="B9" s="7" t="s">
        <v>9</v>
      </c>
      <c r="C9" s="7" t="s">
        <v>124</v>
      </c>
      <c r="D9" s="7" t="s">
        <v>128</v>
      </c>
      <c r="E9" s="6" t="s">
        <v>25</v>
      </c>
      <c r="F9" s="6" t="s">
        <v>24</v>
      </c>
      <c r="G9" s="6" t="s">
        <v>25</v>
      </c>
      <c r="H9" s="6" t="s">
        <v>24</v>
      </c>
    </row>
    <row r="10" spans="1:8" ht="17.45" customHeight="1">
      <c r="A10" s="7" t="s">
        <v>132</v>
      </c>
      <c r="B10" s="7" t="s">
        <v>133</v>
      </c>
      <c r="C10" s="7" t="s">
        <v>2</v>
      </c>
      <c r="D10" s="7" t="s">
        <v>2</v>
      </c>
      <c r="E10" s="6" t="s">
        <v>25</v>
      </c>
      <c r="F10" s="6" t="s">
        <v>24</v>
      </c>
      <c r="G10" s="6" t="s">
        <v>25</v>
      </c>
      <c r="H10" s="6" t="s">
        <v>24</v>
      </c>
    </row>
    <row r="11" spans="1:8" ht="17.45" customHeight="1">
      <c r="A11" s="7" t="s">
        <v>65</v>
      </c>
      <c r="B11" s="7" t="s">
        <v>66</v>
      </c>
      <c r="C11" s="7" t="s">
        <v>119</v>
      </c>
      <c r="D11" s="7" t="s">
        <v>120</v>
      </c>
      <c r="E11" s="6" t="s">
        <v>24</v>
      </c>
      <c r="F11" s="6" t="s">
        <v>24</v>
      </c>
      <c r="G11" s="6" t="s">
        <v>24</v>
      </c>
      <c r="H11" s="6" t="s">
        <v>24</v>
      </c>
    </row>
    <row r="12" spans="1:8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24</v>
      </c>
      <c r="G12" s="6" t="s">
        <v>25</v>
      </c>
      <c r="H12" s="6" t="s">
        <v>24</v>
      </c>
    </row>
    <row r="13" spans="1:8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24</v>
      </c>
      <c r="G13" s="6" t="s">
        <v>25</v>
      </c>
      <c r="H13" s="6" t="s">
        <v>24</v>
      </c>
    </row>
    <row r="14" spans="1:8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142</v>
      </c>
      <c r="F14" s="6" t="s">
        <v>142</v>
      </c>
      <c r="G14" s="6" t="s">
        <v>142</v>
      </c>
      <c r="H14" s="6" t="s">
        <v>142</v>
      </c>
    </row>
    <row r="15" spans="1:8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25</v>
      </c>
      <c r="G15" s="6" t="s">
        <v>25</v>
      </c>
      <c r="H15" s="6" t="s">
        <v>25</v>
      </c>
    </row>
    <row r="16" spans="1:8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142</v>
      </c>
      <c r="G16" s="6" t="s">
        <v>24</v>
      </c>
      <c r="H16" s="6" t="s">
        <v>24</v>
      </c>
    </row>
    <row r="17" spans="1:8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6" t="s">
        <v>142</v>
      </c>
      <c r="F17" s="6" t="s">
        <v>142</v>
      </c>
      <c r="G17" s="6" t="s">
        <v>142</v>
      </c>
      <c r="H17" s="6" t="s">
        <v>142</v>
      </c>
    </row>
    <row r="18" spans="1:8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25</v>
      </c>
      <c r="G18" s="6" t="s">
        <v>25</v>
      </c>
      <c r="H18" s="6" t="s">
        <v>141</v>
      </c>
    </row>
    <row r="19" spans="1:8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25</v>
      </c>
      <c r="F19" s="6" t="s">
        <v>24</v>
      </c>
      <c r="G19" s="6" t="s">
        <v>25</v>
      </c>
      <c r="H19" s="6" t="s">
        <v>24</v>
      </c>
    </row>
    <row r="20" spans="1:8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25</v>
      </c>
      <c r="H20" s="6" t="s">
        <v>24</v>
      </c>
    </row>
    <row r="21" spans="1:8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25</v>
      </c>
      <c r="G21" s="6" t="s">
        <v>24</v>
      </c>
      <c r="H21" s="6" t="s">
        <v>25</v>
      </c>
    </row>
    <row r="22" spans="1:8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24</v>
      </c>
      <c r="G22" s="6" t="s">
        <v>25</v>
      </c>
      <c r="H22" s="6" t="s">
        <v>24</v>
      </c>
    </row>
    <row r="23" spans="1:8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141</v>
      </c>
      <c r="H23" s="6" t="s">
        <v>24</v>
      </c>
    </row>
    <row r="24" spans="1:8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25</v>
      </c>
      <c r="G24" s="6" t="s">
        <v>24</v>
      </c>
      <c r="H24" s="6" t="s">
        <v>24</v>
      </c>
    </row>
    <row r="25" spans="1:8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25</v>
      </c>
      <c r="G25" s="6" t="s">
        <v>25</v>
      </c>
      <c r="H25" s="6" t="s">
        <v>25</v>
      </c>
    </row>
    <row r="26" spans="1:8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25</v>
      </c>
      <c r="G26" s="6" t="s">
        <v>24</v>
      </c>
      <c r="H26" s="6" t="s">
        <v>25</v>
      </c>
    </row>
    <row r="27" spans="1:8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25</v>
      </c>
      <c r="G27" s="11" t="s">
        <v>24</v>
      </c>
      <c r="H27" s="11" t="s">
        <v>25</v>
      </c>
    </row>
    <row r="28" spans="1:8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24</v>
      </c>
      <c r="G28" s="6" t="s">
        <v>25</v>
      </c>
      <c r="H28" s="6" t="s">
        <v>24</v>
      </c>
    </row>
    <row r="29" spans="1:8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24</v>
      </c>
      <c r="F29" s="6" t="s">
        <v>24</v>
      </c>
      <c r="G29" s="6" t="s">
        <v>25</v>
      </c>
      <c r="H29" s="6" t="s">
        <v>24</v>
      </c>
    </row>
    <row r="30" spans="1:8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25</v>
      </c>
      <c r="F30" s="6" t="s">
        <v>24</v>
      </c>
      <c r="G30" s="6" t="s">
        <v>25</v>
      </c>
      <c r="H30" s="6" t="s">
        <v>24</v>
      </c>
    </row>
    <row r="31" spans="1:8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25</v>
      </c>
      <c r="F31" s="6" t="s">
        <v>24</v>
      </c>
      <c r="G31" s="6" t="s">
        <v>25</v>
      </c>
      <c r="H31" s="6" t="s">
        <v>24</v>
      </c>
    </row>
    <row r="32" spans="1:8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25</v>
      </c>
      <c r="F32" s="6" t="s">
        <v>24</v>
      </c>
      <c r="G32" s="6" t="s">
        <v>25</v>
      </c>
      <c r="H32" s="6" t="s">
        <v>24</v>
      </c>
    </row>
    <row r="33" spans="1:8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24</v>
      </c>
      <c r="G33" s="6" t="s">
        <v>25</v>
      </c>
      <c r="H33" s="6" t="s">
        <v>24</v>
      </c>
    </row>
    <row r="34" spans="1:8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141</v>
      </c>
      <c r="G34" s="6" t="s">
        <v>24</v>
      </c>
      <c r="H34" s="6" t="s">
        <v>25</v>
      </c>
    </row>
    <row r="35" spans="1:8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24</v>
      </c>
      <c r="G35" s="6" t="s">
        <v>25</v>
      </c>
      <c r="H35" s="6" t="s">
        <v>24</v>
      </c>
    </row>
    <row r="36" spans="1:8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25</v>
      </c>
      <c r="G36" s="6" t="s">
        <v>25</v>
      </c>
      <c r="H36" s="6" t="s">
        <v>25</v>
      </c>
    </row>
    <row r="37" spans="1:8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25</v>
      </c>
      <c r="G37" s="11" t="s">
        <v>142</v>
      </c>
      <c r="H37" s="11" t="s">
        <v>25</v>
      </c>
    </row>
    <row r="38" spans="1:8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24</v>
      </c>
      <c r="G38" s="6" t="s">
        <v>25</v>
      </c>
      <c r="H38" s="6" t="s">
        <v>24</v>
      </c>
    </row>
    <row r="39" spans="1:8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141</v>
      </c>
      <c r="H39" s="6" t="s">
        <v>25</v>
      </c>
    </row>
    <row r="40" spans="1:8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25</v>
      </c>
      <c r="H40" s="6" t="s">
        <v>24</v>
      </c>
    </row>
    <row r="41" spans="1:8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25</v>
      </c>
      <c r="H41" s="6" t="s">
        <v>24</v>
      </c>
    </row>
    <row r="42" spans="1:8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25</v>
      </c>
      <c r="F42" s="6" t="s">
        <v>24</v>
      </c>
      <c r="G42" s="6" t="s">
        <v>25</v>
      </c>
      <c r="H42" s="6" t="s">
        <v>24</v>
      </c>
    </row>
    <row r="43" spans="1:8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24</v>
      </c>
      <c r="G43" s="6" t="s">
        <v>25</v>
      </c>
      <c r="H43" s="6" t="s">
        <v>24</v>
      </c>
    </row>
    <row r="44" spans="1:8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25</v>
      </c>
      <c r="H44" s="6" t="s">
        <v>24</v>
      </c>
    </row>
    <row r="45" spans="1:8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</row>
    <row r="46" spans="1:8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25</v>
      </c>
      <c r="G46" s="6" t="s">
        <v>25</v>
      </c>
      <c r="H46" s="6" t="s">
        <v>141</v>
      </c>
    </row>
    <row r="47" spans="1:8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25</v>
      </c>
      <c r="H47" s="13" t="s">
        <v>24</v>
      </c>
    </row>
    <row r="48" spans="1:8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24</v>
      </c>
      <c r="G48" s="13" t="s">
        <v>25</v>
      </c>
      <c r="H48" s="13" t="s">
        <v>24</v>
      </c>
    </row>
    <row r="49" spans="1:8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25</v>
      </c>
      <c r="G49" s="13" t="s">
        <v>25</v>
      </c>
      <c r="H49" s="13" t="s">
        <v>25</v>
      </c>
    </row>
    <row r="50" spans="1:8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25</v>
      </c>
      <c r="G50" s="13" t="s">
        <v>25</v>
      </c>
      <c r="H50" s="13" t="s">
        <v>25</v>
      </c>
    </row>
    <row r="51" spans="1:8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25</v>
      </c>
      <c r="H51" s="13" t="s">
        <v>24</v>
      </c>
    </row>
    <row r="52" spans="1:8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141</v>
      </c>
      <c r="H52" s="13" t="s">
        <v>24</v>
      </c>
    </row>
    <row r="53" spans="1:8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25</v>
      </c>
      <c r="G53" s="13" t="s">
        <v>25</v>
      </c>
      <c r="H53" s="13" t="s">
        <v>25</v>
      </c>
    </row>
    <row r="54" spans="1:8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25</v>
      </c>
      <c r="H54" s="13" t="s">
        <v>24</v>
      </c>
    </row>
    <row r="55" spans="1:8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25</v>
      </c>
      <c r="G55" s="13" t="s">
        <v>24</v>
      </c>
      <c r="H55" s="13" t="s">
        <v>25</v>
      </c>
    </row>
    <row r="56" spans="1:8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1" t="s">
        <v>24</v>
      </c>
      <c r="F56" s="11" t="s">
        <v>25</v>
      </c>
      <c r="G56" s="11" t="s">
        <v>25</v>
      </c>
      <c r="H56" s="11" t="s">
        <v>25</v>
      </c>
    </row>
    <row r="57" spans="1:8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25</v>
      </c>
      <c r="G57" s="13" t="s">
        <v>25</v>
      </c>
      <c r="H57" s="13" t="s">
        <v>24</v>
      </c>
    </row>
    <row r="58" spans="1:8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25</v>
      </c>
      <c r="G58" s="13" t="s">
        <v>25</v>
      </c>
      <c r="H58" s="13" t="s">
        <v>24</v>
      </c>
    </row>
    <row r="59" spans="1:8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24</v>
      </c>
      <c r="H59" s="13" t="s">
        <v>25</v>
      </c>
    </row>
    <row r="60" spans="1:8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24</v>
      </c>
      <c r="F60" s="13" t="s">
        <v>24</v>
      </c>
      <c r="G60" s="13" t="s">
        <v>24</v>
      </c>
      <c r="H60" s="13" t="s">
        <v>24</v>
      </c>
    </row>
    <row r="61" spans="1:8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25</v>
      </c>
      <c r="G61" s="13" t="s">
        <v>24</v>
      </c>
      <c r="H61" s="13" t="s">
        <v>25</v>
      </c>
    </row>
    <row r="62" spans="1:8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24</v>
      </c>
      <c r="G62" s="13" t="s">
        <v>25</v>
      </c>
      <c r="H62" s="13" t="s">
        <v>24</v>
      </c>
    </row>
    <row r="63" spans="1:8" ht="17.45" customHeight="1">
      <c r="A63" s="15"/>
      <c r="B63" s="15"/>
      <c r="C63" s="14"/>
      <c r="D63" s="28" t="s">
        <v>24</v>
      </c>
      <c r="E63" s="29">
        <f>COUNTIF(E2:E62,"Ja")</f>
        <v>35</v>
      </c>
      <c r="F63" s="29">
        <f>COUNTIF(F2:F62,"Ja")</f>
        <v>32</v>
      </c>
      <c r="G63" s="29">
        <f>COUNTIF(G2:G62,"Ja")</f>
        <v>13</v>
      </c>
      <c r="H63" s="30">
        <f>COUNTIF(H2:H62,"Ja")</f>
        <v>36</v>
      </c>
    </row>
    <row r="64" spans="1:8" ht="17.45" customHeight="1">
      <c r="A64" s="15"/>
      <c r="B64" s="15"/>
      <c r="C64" s="6"/>
      <c r="D64" s="31" t="s">
        <v>25</v>
      </c>
      <c r="E64" s="16">
        <f>COUNTIF(E2:E62,"Nein")</f>
        <v>22</v>
      </c>
      <c r="F64" s="16">
        <f>COUNTIF(F2:F62,"Nein")</f>
        <v>23</v>
      </c>
      <c r="G64" s="16">
        <f>COUNTIF(G2:G62,"Nein")</f>
        <v>39</v>
      </c>
      <c r="H64" s="32">
        <f>COUNTIF(H2:H62,"Nein")</f>
        <v>19</v>
      </c>
    </row>
    <row r="65" spans="1:13" ht="17.45" customHeight="1">
      <c r="A65" s="15"/>
      <c r="B65" s="15"/>
      <c r="C65" s="6"/>
      <c r="D65" s="31" t="s">
        <v>6</v>
      </c>
      <c r="E65" s="18">
        <f>COUNTIF(E2:E62,"Enth")</f>
        <v>0</v>
      </c>
      <c r="F65" s="18">
        <f>COUNTIF(F2:F62,"Enth")</f>
        <v>1</v>
      </c>
      <c r="G65" s="18">
        <f>COUNTIF(G2:G62,"Enth")</f>
        <v>3</v>
      </c>
      <c r="H65" s="33">
        <f>COUNTIF(H2:H62,"Enth")</f>
        <v>2</v>
      </c>
    </row>
    <row r="66" spans="1:13" ht="17.45" customHeight="1">
      <c r="A66" s="15"/>
      <c r="B66" s="15"/>
      <c r="C66" s="27" t="s">
        <v>17</v>
      </c>
      <c r="D66" s="31" t="s">
        <v>23</v>
      </c>
      <c r="E66" s="19">
        <f>COUNTIF(E2:E62,"V/A/N")</f>
        <v>3</v>
      </c>
      <c r="F66" s="19">
        <f>COUNTIF(F2:F62,"V/A/N")</f>
        <v>4</v>
      </c>
      <c r="G66" s="19">
        <f>COUNTIF(G2:G62,"V/A/N")</f>
        <v>5</v>
      </c>
      <c r="H66" s="34">
        <f>COUNTIF(H2:H62,"V/A/N")</f>
        <v>3</v>
      </c>
    </row>
    <row r="67" spans="1:13" ht="15" customHeight="1" thickBot="1">
      <c r="A67" s="38"/>
      <c r="B67" s="38"/>
      <c r="C67" s="39"/>
      <c r="D67" s="35" t="s">
        <v>5</v>
      </c>
      <c r="E67" s="36">
        <f>SUM(E63:E66)</f>
        <v>60</v>
      </c>
      <c r="F67" s="36">
        <f>SUM(F63:F66)</f>
        <v>60</v>
      </c>
      <c r="G67" s="36">
        <f>SUM(G63:G66)</f>
        <v>60</v>
      </c>
      <c r="H67" s="37">
        <f>SUM(H63:H66)</f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143</v>
      </c>
      <c r="C70" s="23"/>
      <c r="D70" s="23"/>
      <c r="E70" s="24"/>
      <c r="F70" s="23"/>
      <c r="G70" s="23"/>
      <c r="H70" s="23" t="s">
        <v>144</v>
      </c>
      <c r="I70" s="23"/>
      <c r="J70" s="23" t="s">
        <v>145</v>
      </c>
      <c r="K70" s="23"/>
      <c r="L70" s="23"/>
      <c r="M70" s="25" t="s">
        <v>146</v>
      </c>
    </row>
    <row r="71" spans="1:13" ht="15">
      <c r="A71" s="21"/>
      <c r="B71" s="21"/>
      <c r="C71" s="23"/>
      <c r="D71" s="23"/>
      <c r="E71" s="24"/>
      <c r="F71" s="23"/>
      <c r="G71" s="23"/>
      <c r="H71" s="23"/>
      <c r="I71" s="23"/>
      <c r="J71" s="23"/>
      <c r="K71" s="23"/>
      <c r="L71" s="23"/>
      <c r="M71" s="25"/>
    </row>
    <row r="72" spans="1:13" ht="15">
      <c r="A72" s="21"/>
      <c r="B72" s="41" t="s">
        <v>151</v>
      </c>
      <c r="C72" s="41"/>
      <c r="D72" s="40"/>
      <c r="E72" s="40"/>
      <c r="F72" s="42"/>
      <c r="G72" s="40"/>
      <c r="H72" s="23"/>
      <c r="I72" s="23"/>
      <c r="J72" s="23"/>
      <c r="K72" s="23"/>
      <c r="L72" s="23"/>
      <c r="M72" s="25"/>
    </row>
    <row r="73" spans="1:13" ht="15">
      <c r="A73" s="21"/>
      <c r="B73" s="41" t="s">
        <v>152</v>
      </c>
      <c r="C73" s="41"/>
      <c r="D73" s="40"/>
      <c r="E73" s="40"/>
      <c r="F73" s="42"/>
      <c r="G73" s="40"/>
      <c r="H73" s="23"/>
      <c r="I73" s="23"/>
      <c r="J73" s="23"/>
      <c r="K73" s="23"/>
      <c r="L73" s="23"/>
      <c r="M73" s="25"/>
    </row>
    <row r="74" spans="1:13">
      <c r="C74" s="20"/>
      <c r="E74" s="4"/>
      <c r="F74" s="17"/>
      <c r="M74" s="26"/>
    </row>
    <row r="75" spans="1:13">
      <c r="C75" s="20"/>
      <c r="E75" s="4"/>
      <c r="F75" s="17"/>
      <c r="M75" s="26"/>
    </row>
    <row r="76" spans="1:13">
      <c r="A76" s="20" t="s">
        <v>147</v>
      </c>
      <c r="B76" s="43" t="s">
        <v>153</v>
      </c>
      <c r="H76" s="4" t="s">
        <v>160</v>
      </c>
      <c r="J76" s="4" t="s">
        <v>24</v>
      </c>
      <c r="M76" s="26">
        <v>35</v>
      </c>
    </row>
    <row r="77" spans="1:13" ht="15">
      <c r="B77" s="21" t="s">
        <v>161</v>
      </c>
      <c r="C77" s="23"/>
      <c r="D77" s="23"/>
      <c r="J77" s="4" t="s">
        <v>25</v>
      </c>
      <c r="M77" s="26">
        <v>22</v>
      </c>
    </row>
    <row r="78" spans="1:13" ht="15">
      <c r="B78" s="21" t="s">
        <v>155</v>
      </c>
      <c r="J78" s="4" t="s">
        <v>141</v>
      </c>
      <c r="K78" s="4" t="s">
        <v>6</v>
      </c>
      <c r="M78" s="26">
        <v>0</v>
      </c>
    </row>
    <row r="79" spans="1:13">
      <c r="B79" s="20" t="s">
        <v>154</v>
      </c>
      <c r="J79" s="4" t="s">
        <v>142</v>
      </c>
      <c r="M79" s="26">
        <v>3</v>
      </c>
    </row>
    <row r="80" spans="1:13" ht="15">
      <c r="B80" s="21"/>
      <c r="J80" s="23" t="s">
        <v>5</v>
      </c>
      <c r="M80" s="25">
        <v>60</v>
      </c>
    </row>
    <row r="81" spans="1:13" ht="15">
      <c r="B81" s="21"/>
      <c r="J81" s="44" t="s">
        <v>156</v>
      </c>
      <c r="K81" s="44" t="s">
        <v>157</v>
      </c>
      <c r="L81" s="45"/>
      <c r="M81" s="45"/>
    </row>
    <row r="82" spans="1:13" ht="15">
      <c r="B82" s="21"/>
      <c r="J82" s="44" t="s">
        <v>158</v>
      </c>
      <c r="K82" s="44" t="s">
        <v>159</v>
      </c>
      <c r="L82" s="45"/>
      <c r="M82" s="45"/>
    </row>
    <row r="83" spans="1:13" ht="15">
      <c r="B83" s="21"/>
      <c r="M83" s="26"/>
    </row>
    <row r="84" spans="1:13">
      <c r="A84" s="20" t="s">
        <v>148</v>
      </c>
      <c r="B84" s="43" t="s">
        <v>173</v>
      </c>
      <c r="H84" s="4" t="s">
        <v>160</v>
      </c>
      <c r="J84" s="4" t="s">
        <v>24</v>
      </c>
      <c r="M84" s="26">
        <v>32</v>
      </c>
    </row>
    <row r="85" spans="1:13" ht="15">
      <c r="B85" s="21" t="s">
        <v>162</v>
      </c>
      <c r="C85" s="23"/>
      <c r="D85" s="23"/>
      <c r="J85" s="4" t="s">
        <v>25</v>
      </c>
      <c r="M85" s="26">
        <v>23</v>
      </c>
    </row>
    <row r="86" spans="1:13">
      <c r="B86" s="20" t="s">
        <v>164</v>
      </c>
      <c r="J86" s="4" t="s">
        <v>141</v>
      </c>
      <c r="K86" s="4" t="s">
        <v>6</v>
      </c>
      <c r="M86" s="26">
        <v>1</v>
      </c>
    </row>
    <row r="87" spans="1:13">
      <c r="J87" s="4" t="s">
        <v>142</v>
      </c>
      <c r="M87" s="26">
        <v>4</v>
      </c>
    </row>
    <row r="88" spans="1:13" ht="15">
      <c r="B88" s="21"/>
      <c r="J88" s="23" t="s">
        <v>5</v>
      </c>
      <c r="M88" s="25">
        <v>60</v>
      </c>
    </row>
    <row r="89" spans="1:13" ht="15">
      <c r="B89" s="21"/>
      <c r="J89" s="44" t="s">
        <v>156</v>
      </c>
      <c r="K89" s="44" t="s">
        <v>157</v>
      </c>
      <c r="L89" s="45"/>
      <c r="M89" s="45"/>
    </row>
    <row r="90" spans="1:13" ht="15">
      <c r="B90" s="21"/>
      <c r="J90" s="44" t="s">
        <v>158</v>
      </c>
      <c r="K90" s="44" t="s">
        <v>163</v>
      </c>
      <c r="L90" s="45"/>
      <c r="M90" s="45"/>
    </row>
    <row r="91" spans="1:13" ht="15">
      <c r="B91" s="21"/>
      <c r="M91" s="26"/>
    </row>
    <row r="92" spans="1:13">
      <c r="A92" s="20" t="s">
        <v>149</v>
      </c>
      <c r="B92" s="43" t="s">
        <v>165</v>
      </c>
      <c r="H92" s="4" t="s">
        <v>160</v>
      </c>
      <c r="J92" s="4" t="s">
        <v>24</v>
      </c>
      <c r="M92" s="26">
        <v>13</v>
      </c>
    </row>
    <row r="93" spans="1:13" ht="15">
      <c r="B93" s="21" t="s">
        <v>170</v>
      </c>
      <c r="C93" s="23"/>
      <c r="D93" s="23"/>
      <c r="J93" s="4" t="s">
        <v>25</v>
      </c>
      <c r="M93" s="26">
        <v>39</v>
      </c>
    </row>
    <row r="94" spans="1:13">
      <c r="B94" s="20" t="s">
        <v>167</v>
      </c>
      <c r="J94" s="4" t="s">
        <v>141</v>
      </c>
      <c r="K94" s="4" t="s">
        <v>6</v>
      </c>
      <c r="M94" s="26">
        <v>3</v>
      </c>
    </row>
    <row r="95" spans="1:13">
      <c r="J95" s="4" t="s">
        <v>142</v>
      </c>
      <c r="M95" s="26">
        <v>5</v>
      </c>
    </row>
    <row r="96" spans="1:13" ht="15">
      <c r="J96" s="23" t="s">
        <v>5</v>
      </c>
      <c r="M96" s="25">
        <v>60</v>
      </c>
    </row>
    <row r="97" spans="1:13">
      <c r="J97" s="44" t="s">
        <v>156</v>
      </c>
      <c r="K97" s="44" t="s">
        <v>157</v>
      </c>
      <c r="L97" s="45"/>
      <c r="M97" s="45"/>
    </row>
    <row r="98" spans="1:13">
      <c r="J98" s="44" t="s">
        <v>158</v>
      </c>
      <c r="K98" s="44" t="s">
        <v>166</v>
      </c>
      <c r="L98" s="45"/>
      <c r="M98" s="45"/>
    </row>
    <row r="99" spans="1:13">
      <c r="M99" s="26"/>
    </row>
    <row r="100" spans="1:13">
      <c r="A100" s="20" t="s">
        <v>150</v>
      </c>
      <c r="B100" s="43" t="s">
        <v>168</v>
      </c>
      <c r="H100" s="4" t="s">
        <v>160</v>
      </c>
      <c r="J100" s="4" t="s">
        <v>24</v>
      </c>
      <c r="M100" s="26">
        <v>36</v>
      </c>
    </row>
    <row r="101" spans="1:13" ht="15">
      <c r="B101" s="21" t="s">
        <v>169</v>
      </c>
      <c r="C101" s="23"/>
      <c r="D101" s="23"/>
      <c r="J101" s="4" t="s">
        <v>25</v>
      </c>
      <c r="M101" s="26">
        <v>19</v>
      </c>
    </row>
    <row r="102" spans="1:13" ht="15">
      <c r="B102" s="21" t="s">
        <v>171</v>
      </c>
      <c r="J102" s="4" t="s">
        <v>141</v>
      </c>
      <c r="K102" s="4" t="s">
        <v>6</v>
      </c>
      <c r="M102" s="26">
        <v>2</v>
      </c>
    </row>
    <row r="103" spans="1:13">
      <c r="J103" s="4" t="s">
        <v>142</v>
      </c>
      <c r="M103" s="26">
        <v>3</v>
      </c>
    </row>
    <row r="104" spans="1:13" ht="15">
      <c r="J104" s="23" t="s">
        <v>5</v>
      </c>
      <c r="M104" s="25">
        <v>60</v>
      </c>
    </row>
    <row r="105" spans="1:13">
      <c r="J105" s="44" t="s">
        <v>156</v>
      </c>
      <c r="K105" s="44" t="s">
        <v>157</v>
      </c>
      <c r="L105" s="45"/>
      <c r="M105" s="45"/>
    </row>
    <row r="106" spans="1:13">
      <c r="J106" s="44" t="s">
        <v>158</v>
      </c>
      <c r="K106" s="44" t="s">
        <v>172</v>
      </c>
      <c r="L106" s="45"/>
      <c r="M106" s="45"/>
    </row>
  </sheetData>
  <sortState ref="A2:AZ112">
    <sortCondition ref="A1"/>
  </sortState>
  <conditionalFormatting sqref="E46:H66 E2:H44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18.11.2024, Vormittag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2024-11-19T14:08:04Z</cp:lastPrinted>
  <dcterms:created xsi:type="dcterms:W3CDTF">2013-10-23T08:03:36Z</dcterms:created>
  <dcterms:modified xsi:type="dcterms:W3CDTF">2024-11-19T14:09:40Z</dcterms:modified>
</cp:coreProperties>
</file>