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P:\Internet allg\Abstimmungen\"/>
    </mc:Choice>
  </mc:AlternateContent>
  <bookViews>
    <workbookView xWindow="3708" yWindow="168" windowWidth="20748" windowHeight="11640"/>
  </bookViews>
  <sheets>
    <sheet name="Tabelle1" sheetId="1" r:id="rId1"/>
  </sheets>
  <calcPr calcId="152511"/>
</workbook>
</file>

<file path=xl/calcChain.xml><?xml version="1.0" encoding="utf-8"?>
<calcChain xmlns="http://schemas.openxmlformats.org/spreadsheetml/2006/main">
  <c r="O102" i="1" l="1"/>
  <c r="O114" i="1"/>
  <c r="O144" i="1"/>
  <c r="O134" i="1"/>
  <c r="O124" i="1"/>
  <c r="O90" i="1"/>
  <c r="O76" i="1"/>
  <c r="O84" i="1"/>
  <c r="O96" i="1" l="1"/>
  <c r="R66" i="1" l="1"/>
  <c r="Q66" i="1"/>
  <c r="P66" i="1"/>
  <c r="O66" i="1"/>
  <c r="N66" i="1"/>
  <c r="M66" i="1"/>
  <c r="L66" i="1"/>
  <c r="K66" i="1"/>
  <c r="J66" i="1"/>
  <c r="I66" i="1"/>
  <c r="H66" i="1"/>
  <c r="G66" i="1"/>
  <c r="R65" i="1"/>
  <c r="Q65" i="1"/>
  <c r="P65" i="1"/>
  <c r="O65" i="1"/>
  <c r="N65" i="1"/>
  <c r="M65" i="1"/>
  <c r="L65" i="1"/>
  <c r="K65" i="1"/>
  <c r="J65" i="1"/>
  <c r="I65" i="1"/>
  <c r="H65" i="1"/>
  <c r="G65" i="1"/>
  <c r="R64" i="1"/>
  <c r="Q64" i="1"/>
  <c r="P64" i="1"/>
  <c r="O64" i="1"/>
  <c r="N64" i="1"/>
  <c r="M64" i="1"/>
  <c r="L64" i="1"/>
  <c r="K64" i="1"/>
  <c r="J64" i="1"/>
  <c r="I64" i="1"/>
  <c r="H64" i="1"/>
  <c r="G64" i="1"/>
  <c r="R63" i="1"/>
  <c r="Q63" i="1"/>
  <c r="P63" i="1"/>
  <c r="P67" i="1" s="1"/>
  <c r="O63" i="1"/>
  <c r="N63" i="1"/>
  <c r="N67" i="1" s="1"/>
  <c r="M63" i="1"/>
  <c r="M67" i="1" s="1"/>
  <c r="L63" i="1"/>
  <c r="K63" i="1"/>
  <c r="J63" i="1"/>
  <c r="I63" i="1"/>
  <c r="H63" i="1"/>
  <c r="H67" i="1" s="1"/>
  <c r="G63" i="1"/>
  <c r="G67" i="1" l="1"/>
  <c r="O67" i="1"/>
  <c r="J67" i="1"/>
  <c r="R67" i="1"/>
  <c r="L67" i="1"/>
  <c r="I67" i="1"/>
  <c r="Q67" i="1"/>
  <c r="K67" i="1"/>
</calcChain>
</file>

<file path=xl/sharedStrings.xml><?xml version="1.0" encoding="utf-8"?>
<sst xmlns="http://schemas.openxmlformats.org/spreadsheetml/2006/main" count="1147" uniqueCount="221">
  <si>
    <t>Daniel</t>
  </si>
  <si>
    <t>S/N Keypad</t>
  </si>
  <si>
    <t>Nr.</t>
  </si>
  <si>
    <t>SP</t>
  </si>
  <si>
    <t>FDP</t>
  </si>
  <si>
    <t>CVP</t>
  </si>
  <si>
    <t>SVP</t>
  </si>
  <si>
    <t>Total</t>
  </si>
  <si>
    <t>Enthaltung</t>
  </si>
  <si>
    <t>Thomas</t>
  </si>
  <si>
    <t>René</t>
  </si>
  <si>
    <t>Werner</t>
  </si>
  <si>
    <t>Urs</t>
  </si>
  <si>
    <t>Richard</t>
  </si>
  <si>
    <t>Andreas</t>
  </si>
  <si>
    <t>Rainer</t>
  </si>
  <si>
    <t>Matthias</t>
  </si>
  <si>
    <t>Walter</t>
  </si>
  <si>
    <t>Markus</t>
  </si>
  <si>
    <t>Frei</t>
  </si>
  <si>
    <t>GLP</t>
  </si>
  <si>
    <t>Jürg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</si>
  <si>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</si>
  <si>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</si>
  <si>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</si>
  <si>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</si>
  <si>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</si>
  <si>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</si>
  <si>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</si>
  <si>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</si>
  <si>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</si>
  <si>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</si>
  <si>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</si>
  <si>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</si>
  <si>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SP-JUSO</t>
  </si>
  <si>
    <t>Laich</t>
  </si>
  <si>
    <t>Lorenz</t>
  </si>
  <si>
    <t>FDP-CVP-JF</t>
  </si>
  <si>
    <t>Schmidt</t>
  </si>
  <si>
    <t>GLP-EVP</t>
  </si>
  <si>
    <t>AL-Grüne</t>
  </si>
  <si>
    <t xml:space="preserve">AL </t>
  </si>
  <si>
    <t>Sutter</t>
  </si>
  <si>
    <t>Erwin</t>
  </si>
  <si>
    <t>EDU</t>
  </si>
  <si>
    <t>Schnetzler</t>
  </si>
  <si>
    <t>Stoll</t>
  </si>
  <si>
    <t>Virginia</t>
  </si>
  <si>
    <t>Isliker</t>
  </si>
  <si>
    <t>Arnold</t>
  </si>
  <si>
    <t>Müller</t>
  </si>
  <si>
    <t>Roland</t>
  </si>
  <si>
    <t>Grüne</t>
  </si>
  <si>
    <t>De Ventura</t>
  </si>
  <si>
    <t>Linda</t>
  </si>
  <si>
    <t>AL</t>
  </si>
  <si>
    <t>Stühlinger</t>
  </si>
  <si>
    <t>Susi</t>
  </si>
  <si>
    <t>Frick</t>
  </si>
  <si>
    <t>Tanner</t>
  </si>
  <si>
    <t>Lacher</t>
  </si>
  <si>
    <t>Stefan</t>
  </si>
  <si>
    <t>JUSO</t>
  </si>
  <si>
    <t>Capaul</t>
  </si>
  <si>
    <t>Stamm</t>
  </si>
  <si>
    <t>Heydecker</t>
  </si>
  <si>
    <t>Christian</t>
  </si>
  <si>
    <t>Hauser</t>
  </si>
  <si>
    <t>Tektas</t>
  </si>
  <si>
    <t>Nihat</t>
  </si>
  <si>
    <t>Erhard</t>
  </si>
  <si>
    <t>SVP KMU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</si>
  <si>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</si>
  <si>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</si>
  <si>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</si>
  <si>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</si>
  <si>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</si>
  <si>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</si>
  <si>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</si>
  <si>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</si>
  <si>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Neuenschwander</t>
  </si>
  <si>
    <t>Fehr</t>
  </si>
  <si>
    <t>Hedinger</t>
  </si>
  <si>
    <t>Beat</t>
  </si>
  <si>
    <t>Faccani</t>
  </si>
  <si>
    <t>Diego</t>
  </si>
  <si>
    <t>Rohner</t>
  </si>
  <si>
    <t>Raphaël</t>
  </si>
  <si>
    <t>Mannhart</t>
  </si>
  <si>
    <t>Hedy</t>
  </si>
  <si>
    <t>Bührer</t>
  </si>
  <si>
    <t>Loiudice</t>
  </si>
  <si>
    <t>Renzo</t>
  </si>
  <si>
    <t>Freivogel</t>
  </si>
  <si>
    <t>Zubler</t>
  </si>
  <si>
    <t>Neukomm</t>
  </si>
  <si>
    <t>Portmann</t>
  </si>
  <si>
    <t>Patrick</t>
  </si>
  <si>
    <t>Brenn</t>
  </si>
  <si>
    <t>Franziska</t>
  </si>
  <si>
    <t>Härvelid</t>
  </si>
  <si>
    <t xml:space="preserve">Maria </t>
  </si>
  <si>
    <t>Montanari</t>
  </si>
  <si>
    <t>Marcel</t>
  </si>
  <si>
    <t>JF</t>
  </si>
  <si>
    <t>Flück Hänzi</t>
  </si>
  <si>
    <t>Rita</t>
  </si>
  <si>
    <t>Derksen</t>
  </si>
  <si>
    <t>Theresia</t>
  </si>
  <si>
    <t>Brühlmann</t>
  </si>
  <si>
    <t>Philippe</t>
  </si>
  <si>
    <t>Ullmann</t>
  </si>
  <si>
    <t>Corinne</t>
  </si>
  <si>
    <t>Würms</t>
  </si>
  <si>
    <t>Josef</t>
  </si>
  <si>
    <t>Schudel</t>
  </si>
  <si>
    <t>Erich</t>
  </si>
  <si>
    <t>JSVP</t>
  </si>
  <si>
    <t>Graf</t>
  </si>
  <si>
    <t>Hansueli</t>
  </si>
  <si>
    <t>SVP Agro</t>
  </si>
  <si>
    <t>Gnädinger</t>
  </si>
  <si>
    <t>Aellig</t>
  </si>
  <si>
    <t>Pentti</t>
  </si>
  <si>
    <t>Preisig</t>
  </si>
  <si>
    <t>Widmer</t>
  </si>
  <si>
    <t>Regula</t>
  </si>
  <si>
    <t>Schmidig</t>
  </si>
  <si>
    <t>EVP</t>
  </si>
  <si>
    <t>Strasser</t>
  </si>
  <si>
    <t>SVP Senioren</t>
  </si>
  <si>
    <t>Neumann</t>
  </si>
  <si>
    <t>Eva</t>
  </si>
  <si>
    <t>Sulzberger</t>
  </si>
  <si>
    <t>Ernst</t>
  </si>
  <si>
    <t>Gruhler Heinzer</t>
  </si>
  <si>
    <t>Irene</t>
  </si>
  <si>
    <t>Naeff</t>
  </si>
  <si>
    <t>Anna</t>
  </si>
  <si>
    <t>Huber</t>
  </si>
  <si>
    <t>Katrin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</si>
  <si>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</si>
  <si>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</si>
  <si>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</si>
  <si>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</si>
  <si>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</si>
  <si>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</si>
  <si>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</si>
  <si>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</si>
  <si>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</si>
  <si>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Abst. 11</t>
  </si>
  <si>
    <t>Abst. 12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</si>
  <si>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</si>
  <si>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</si>
  <si>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</si>
  <si>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</si>
  <si>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</si>
  <si>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</si>
  <si>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</si>
  <si>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</si>
  <si>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</si>
  <si>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</si>
  <si>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</si>
  <si>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</si>
  <si>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</si>
  <si>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</si>
  <si>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</si>
  <si>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Änderung der Traktandenliste</t>
  </si>
  <si>
    <t>Bericht und Antrag des Regierungsrats betreffend Genehmigung der</t>
  </si>
  <si>
    <t xml:space="preserve">Anpassung des kantonalen Richtplanes (Kapitel Windenergie) auf die </t>
  </si>
  <si>
    <t>Tagesordnung gesetzt werden.</t>
  </si>
  <si>
    <t xml:space="preserve">Traktandum 1: Behandlung des Berichts und Antrags des Regierungsrats </t>
  </si>
  <si>
    <t>Abschreibung Postulat Nr. 2017/6</t>
  </si>
  <si>
    <t>vom 20. Februar 2018: Abschreibung des Postulates Nr. 2017/6 betreffend</t>
  </si>
  <si>
    <t>«Sinnvolle Zusammenarbeit zwischen EKS und SH Power»</t>
  </si>
  <si>
    <t>Abschreibung Postulat Nr. 2017/10</t>
  </si>
  <si>
    <t>vom 20. Februar 2018: Abschreibung des Postulates Nr. 2017/10 betreffend</t>
  </si>
  <si>
    <t>«Wahrnehmung des Vorkaufsrechts für die EKS-Aktien von der Axpo»</t>
  </si>
  <si>
    <t xml:space="preserve">Traktandum 2: </t>
  </si>
  <si>
    <t>zur Abklärung der Vorkommnisse in der Schulzahnklinik</t>
  </si>
  <si>
    <t>Eintreten</t>
  </si>
  <si>
    <t xml:space="preserve">Es wird eine Parlamentarische Untersuchungskommission (PUK) zur Untersuchung der </t>
  </si>
  <si>
    <t>Antrag Matthias Freivogel:</t>
  </si>
  <si>
    <t>Antrag GPK:</t>
  </si>
  <si>
    <t>Es wird eine «Parlamentarische Untersuchungskommission (PUK)» zur Untersuchung</t>
  </si>
  <si>
    <t>Annahme GPK-Antrag</t>
  </si>
  <si>
    <t>Ja bedeutet</t>
  </si>
  <si>
    <t>Nein bedeutet</t>
  </si>
  <si>
    <t>Annahme Antrag M. Freivogel</t>
  </si>
  <si>
    <t xml:space="preserve">Vorgänge in der kantonalen Schulzahnklinik eingesetzt. </t>
  </si>
  <si>
    <r>
      <t xml:space="preserve">von </t>
    </r>
    <r>
      <rPr>
        <b/>
        <sz val="10"/>
        <color theme="1"/>
        <rFont val="Arial"/>
        <family val="2"/>
      </rPr>
      <t>mutmasslich unzulässigen Vorgängen</t>
    </r>
    <r>
      <rPr>
        <sz val="10"/>
        <color theme="1"/>
        <rFont val="Arial"/>
        <family val="2"/>
      </rPr>
      <t xml:space="preserve"> in der Schulzahnklinik eingesetzt.</t>
    </r>
  </si>
  <si>
    <t>Die PUK hat namentlich aufsichtsrechtliche Sachverhalte zu untersuchen.</t>
  </si>
  <si>
    <t>Antrag Christian Heydecker:</t>
  </si>
  <si>
    <t>Annahme Antrag Ch. Heydecker</t>
  </si>
  <si>
    <r>
      <t xml:space="preserve">Die PUK hat </t>
    </r>
    <r>
      <rPr>
        <b/>
        <sz val="10"/>
        <color theme="1"/>
        <rFont val="Arial"/>
        <family val="2"/>
      </rPr>
      <t>lediglich</t>
    </r>
    <r>
      <rPr>
        <sz val="10"/>
        <color theme="1"/>
        <rFont val="Arial"/>
        <family val="2"/>
      </rPr>
      <t xml:space="preserve"> aufsichtsrechtliche Sachverhalte zu untersuchen.</t>
    </r>
  </si>
  <si>
    <t>Antrag Thomas Hauser:</t>
  </si>
  <si>
    <t xml:space="preserve">Die Parlamentarische Untersuchungskommission (PUK) besteht aus 5 Mitgliedern. </t>
  </si>
  <si>
    <t>Die Parlamentarische Untersuchungskommission (PUK) besteht aus 9 Mitgliedern.</t>
  </si>
  <si>
    <t>Annahme Antrag T. Hauser</t>
  </si>
  <si>
    <t>Antrag GPK</t>
  </si>
  <si>
    <t>Die übrigen Mitglieder werden vom Kantonsrat an einer der nächsten Sitzungen bestimmt.</t>
  </si>
  <si>
    <t>Antrag Matthias Freivogel</t>
  </si>
  <si>
    <t>Mitglieder der Geschäftsprüfungskommission sind von der Wahl ausgeschlossen.</t>
  </si>
  <si>
    <t>Gegenantrag Matthias Freivogel</t>
  </si>
  <si>
    <t>Gegenantrag Thomas Hauser</t>
  </si>
  <si>
    <t>Gegenantrag Christian Heydecker</t>
  </si>
  <si>
    <t>Antrag Andreas Schnetzler</t>
  </si>
  <si>
    <t>Wünscht die Weiterführung der Sitzung bis zur Beendigung des Geschäfts</t>
  </si>
  <si>
    <t>Wünscht den sofortigen Abbruch der Sitzung</t>
  </si>
  <si>
    <t>Annahme Antrag A. Schnetzler</t>
  </si>
  <si>
    <t>Zur Traktandenliste / Antrag Erich Schudel</t>
  </si>
  <si>
    <t>Beantragt, dass die Traktanden 5 und 6 in umgekehrter Reihenfolge</t>
  </si>
  <si>
    <t>traktandiert werden. Damit würde seine Motion Nr. 2018/8</t>
  </si>
  <si>
    <t>«Verbesserung der KESB-Strukturen im Kanton Schaffhausen» vor dem</t>
  </si>
  <si>
    <t>Einsetzung einer Parlamentarischen Untersuchungskommission (PUK)</t>
  </si>
  <si>
    <t xml:space="preserve">Anpassung Ziffer 1., 1. Satz des Beschlusses </t>
  </si>
  <si>
    <r>
      <rPr>
        <b/>
        <sz val="10"/>
        <color theme="1"/>
        <rFont val="Arial"/>
        <family val="2"/>
      </rPr>
      <t>Traktandum 2:</t>
    </r>
    <r>
      <rPr>
        <sz val="10"/>
        <color theme="1"/>
        <rFont val="Arial"/>
        <family val="2"/>
      </rPr>
      <t xml:space="preserve"> </t>
    </r>
  </si>
  <si>
    <t>Anpassung Ziffer 1., 3. Satz des Beschlusses</t>
  </si>
  <si>
    <t>Anpassung Ziffer 2.</t>
  </si>
  <si>
    <t>Anpassung Ziffer 3., 2. Satz</t>
  </si>
  <si>
    <t xml:space="preserve">Ordnungsantrag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</si>
</sst>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thick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/>
    <xf numFmtId="0" fontId="3" fillId="0" borderId="7" xfId="0" applyFont="1" applyFill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4" fillId="0" borderId="3" xfId="1" applyFont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4" xfId="0" applyFont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1" xfId="0" applyFont="1" applyBorder="1" applyAlignment="1">
      <alignment horizontal="right"/>
    </xf>
    <xf numFmtId="0" fontId="2" fillId="6" borderId="1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7" borderId="0" xfId="0" applyFont="1" applyFill="1"/>
    <xf numFmtId="0" fontId="2" fillId="0" borderId="0" xfId="0" applyFont="1" applyFill="1"/>
    <xf numFmtId="0" fontId="2" fillId="5" borderId="13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R257"/>
  <sheetViews>
    <sheetView tabSelected="1" view="pageLayout" topLeftCell="C1" zoomScaleNormal="85" workbookViewId="0">
      <selection activeCell="C38" sqref="C38:O38"/>
    </sheetView>
  </sheetViews>
  <sheetFormatPr baseColWidth="10" defaultColWidth="12.5546875" defaultRowHeight="13.2"/>
  <cols>
    <col min="1" max="1" width="14.5546875" style="27" hidden="1" customWidth="1"/>
    <col min="2" max="2" width="5.88671875" style="28" hidden="1" customWidth="1"/>
    <col min="3" max="3" width="16.44140625" style="5" bestFit="1" customWidth="1"/>
    <col min="4" max="4" width="16.44140625" style="5" customWidth="1"/>
    <col min="5" max="6" width="14.88671875" style="5" customWidth="1"/>
    <col min="7" max="7" width="12.5546875" style="28" customWidth="1"/>
    <col min="8" max="14" width="12.5546875" style="5"/>
    <col min="15" max="15" width="14.33203125" style="5" customWidth="1"/>
    <col min="16" max="18" width="0" style="5" hidden="1" customWidth="1"/>
    <col min="19" max="16384" width="12.5546875" style="5"/>
  </cols>
  <sheetData>
    <row r="1" spans="1:18" ht="17.399999999999999" customHeight="1" thickTop="1">
      <c r="A1" s="1" t="s">
        <v>1</v>
      </c>
      <c r="B1" s="2" t="s">
        <v>2</v>
      </c>
      <c r="C1" s="3" t="s">
        <v>25</v>
      </c>
      <c r="D1" s="3" t="s">
        <v>24</v>
      </c>
      <c r="E1" s="3" t="s">
        <v>26</v>
      </c>
      <c r="F1" s="3" t="s">
        <v>27</v>
      </c>
      <c r="G1" s="4" t="s">
        <v>28</v>
      </c>
      <c r="H1" s="4" t="s">
        <v>141</v>
      </c>
      <c r="I1" s="4" t="s">
        <v>142</v>
      </c>
      <c r="J1" s="4" t="s">
        <v>143</v>
      </c>
      <c r="K1" s="4" t="s">
        <v>144</v>
      </c>
      <c r="L1" s="4" t="s">
        <v>145</v>
      </c>
      <c r="M1" s="4" t="s">
        <v>146</v>
      </c>
      <c r="N1" s="4" t="s">
        <v>147</v>
      </c>
      <c r="O1" s="4" t="s">
        <v>148</v>
      </c>
      <c r="P1" s="4" t="s">
        <v>149</v>
      </c>
      <c r="Q1" s="4" t="s">
        <v>150</v>
      </c>
      <c r="R1" s="4" t="s">
        <v>151</v>
      </c>
    </row>
    <row r="2" spans="1:18" ht="17.399999999999999" customHeight="1">
      <c r="A2" s="6">
        <v>100467</v>
      </c>
      <c r="B2" s="7">
        <v>54</v>
      </c>
      <c r="C2" s="6" t="s">
        <v>122</v>
      </c>
      <c r="D2" s="6" t="s">
        <v>123</v>
      </c>
      <c r="E2" s="6" t="s">
        <v>33</v>
      </c>
      <c r="F2" s="6" t="s">
        <v>6</v>
      </c>
      <c r="G2" s="7" t="s">
        <v>30</v>
      </c>
      <c r="H2" s="7" t="s">
        <v>31</v>
      </c>
      <c r="I2" s="7" t="s">
        <v>30</v>
      </c>
      <c r="J2" s="7" t="s">
        <v>152</v>
      </c>
      <c r="K2" s="7" t="s">
        <v>31</v>
      </c>
      <c r="L2" s="7" t="s">
        <v>30</v>
      </c>
      <c r="M2" s="7" t="s">
        <v>30</v>
      </c>
      <c r="N2" s="7" t="s">
        <v>31</v>
      </c>
      <c r="O2" s="7" t="s">
        <v>30</v>
      </c>
      <c r="P2" s="7" t="s">
        <v>153</v>
      </c>
      <c r="Q2" s="7" t="s">
        <v>153</v>
      </c>
      <c r="R2" s="7" t="s">
        <v>153</v>
      </c>
    </row>
    <row r="3" spans="1:18" ht="17.399999999999999" customHeight="1">
      <c r="A3" s="6">
        <v>100454</v>
      </c>
      <c r="B3" s="7">
        <v>41</v>
      </c>
      <c r="C3" s="6" t="s">
        <v>98</v>
      </c>
      <c r="D3" s="6" t="s">
        <v>99</v>
      </c>
      <c r="E3" s="6" t="s">
        <v>34</v>
      </c>
      <c r="F3" s="6" t="s">
        <v>3</v>
      </c>
      <c r="G3" s="7" t="s">
        <v>30</v>
      </c>
      <c r="H3" s="7" t="s">
        <v>152</v>
      </c>
      <c r="I3" s="7" t="s">
        <v>31</v>
      </c>
      <c r="J3" s="7" t="s">
        <v>30</v>
      </c>
      <c r="K3" s="7" t="s">
        <v>31</v>
      </c>
      <c r="L3" s="7" t="s">
        <v>31</v>
      </c>
      <c r="M3" s="7" t="s">
        <v>30</v>
      </c>
      <c r="N3" s="7" t="s">
        <v>30</v>
      </c>
      <c r="O3" s="7" t="s">
        <v>31</v>
      </c>
      <c r="P3" s="7" t="s">
        <v>153</v>
      </c>
      <c r="Q3" s="7" t="s">
        <v>153</v>
      </c>
      <c r="R3" s="7" t="s">
        <v>153</v>
      </c>
    </row>
    <row r="4" spans="1:18" ht="17.399999999999999" customHeight="1">
      <c r="A4" s="6">
        <v>100460</v>
      </c>
      <c r="B4" s="7">
        <v>47</v>
      </c>
      <c r="C4" s="6" t="s">
        <v>109</v>
      </c>
      <c r="D4" s="6" t="s">
        <v>110</v>
      </c>
      <c r="E4" s="6" t="s">
        <v>33</v>
      </c>
      <c r="F4" s="6" t="s">
        <v>6</v>
      </c>
      <c r="G4" s="7" t="s">
        <v>30</v>
      </c>
      <c r="H4" s="7" t="s">
        <v>31</v>
      </c>
      <c r="I4" s="7" t="s">
        <v>153</v>
      </c>
      <c r="J4" s="7" t="s">
        <v>30</v>
      </c>
      <c r="K4" s="7" t="s">
        <v>30</v>
      </c>
      <c r="L4" s="7" t="s">
        <v>30</v>
      </c>
      <c r="M4" s="7" t="s">
        <v>30</v>
      </c>
      <c r="N4" s="7" t="s">
        <v>30</v>
      </c>
      <c r="O4" s="7" t="s">
        <v>31</v>
      </c>
      <c r="P4" s="7" t="s">
        <v>153</v>
      </c>
      <c r="Q4" s="7" t="s">
        <v>153</v>
      </c>
      <c r="R4" s="7" t="s">
        <v>153</v>
      </c>
    </row>
    <row r="5" spans="1:18" ht="17.399999999999999" customHeight="1">
      <c r="A5" s="6">
        <v>100447</v>
      </c>
      <c r="B5" s="7">
        <v>34</v>
      </c>
      <c r="C5" s="6" t="s">
        <v>90</v>
      </c>
      <c r="D5" s="6" t="s">
        <v>13</v>
      </c>
      <c r="E5" s="6" t="s">
        <v>34</v>
      </c>
      <c r="F5" s="6" t="s">
        <v>3</v>
      </c>
      <c r="G5" s="7" t="s">
        <v>152</v>
      </c>
      <c r="H5" s="7" t="s">
        <v>30</v>
      </c>
      <c r="I5" s="7" t="s">
        <v>30</v>
      </c>
      <c r="J5" s="7" t="s">
        <v>30</v>
      </c>
      <c r="K5" s="7" t="s">
        <v>30</v>
      </c>
      <c r="L5" s="7" t="s">
        <v>30</v>
      </c>
      <c r="M5" s="7" t="s">
        <v>30</v>
      </c>
      <c r="N5" s="7" t="s">
        <v>30</v>
      </c>
      <c r="O5" s="7" t="s">
        <v>30</v>
      </c>
      <c r="P5" s="7" t="s">
        <v>153</v>
      </c>
      <c r="Q5" s="7" t="s">
        <v>153</v>
      </c>
      <c r="R5" s="7" t="s">
        <v>153</v>
      </c>
    </row>
    <row r="6" spans="1:18" ht="17.399999999999999" customHeight="1">
      <c r="A6" s="6">
        <v>100426</v>
      </c>
      <c r="B6" s="7">
        <v>17</v>
      </c>
      <c r="C6" s="6" t="s">
        <v>63</v>
      </c>
      <c r="D6" s="6" t="s">
        <v>12</v>
      </c>
      <c r="E6" s="6" t="s">
        <v>40</v>
      </c>
      <c r="F6" s="6" t="s">
        <v>52</v>
      </c>
      <c r="G6" s="7" t="s">
        <v>153</v>
      </c>
      <c r="H6" s="7" t="s">
        <v>153</v>
      </c>
      <c r="I6" s="7" t="s">
        <v>153</v>
      </c>
      <c r="J6" s="7" t="s">
        <v>153</v>
      </c>
      <c r="K6" s="7" t="s">
        <v>153</v>
      </c>
      <c r="L6" s="7" t="s">
        <v>153</v>
      </c>
      <c r="M6" s="7" t="s">
        <v>153</v>
      </c>
      <c r="N6" s="7" t="s">
        <v>153</v>
      </c>
      <c r="O6" s="7" t="s">
        <v>153</v>
      </c>
      <c r="P6" s="7" t="s">
        <v>153</v>
      </c>
      <c r="Q6" s="7" t="s">
        <v>153</v>
      </c>
      <c r="R6" s="7" t="s">
        <v>153</v>
      </c>
    </row>
    <row r="7" spans="1:18" ht="17.399999999999999" customHeight="1">
      <c r="A7" s="6">
        <v>100416</v>
      </c>
      <c r="B7" s="7">
        <v>11</v>
      </c>
      <c r="C7" s="8" t="s">
        <v>53</v>
      </c>
      <c r="D7" s="8" t="s">
        <v>54</v>
      </c>
      <c r="E7" s="8" t="s">
        <v>40</v>
      </c>
      <c r="F7" s="8" t="s">
        <v>55</v>
      </c>
      <c r="G7" s="9" t="s">
        <v>152</v>
      </c>
      <c r="H7" s="9" t="s">
        <v>30</v>
      </c>
      <c r="I7" s="9" t="s">
        <v>30</v>
      </c>
      <c r="J7" s="9" t="s">
        <v>30</v>
      </c>
      <c r="K7" s="9" t="s">
        <v>31</v>
      </c>
      <c r="L7" s="9" t="s">
        <v>30</v>
      </c>
      <c r="M7" s="9" t="s">
        <v>31</v>
      </c>
      <c r="N7" s="9" t="s">
        <v>30</v>
      </c>
      <c r="O7" s="9" t="s">
        <v>31</v>
      </c>
      <c r="P7" s="9" t="s">
        <v>153</v>
      </c>
      <c r="Q7" s="9" t="s">
        <v>153</v>
      </c>
      <c r="R7" s="9" t="s">
        <v>153</v>
      </c>
    </row>
    <row r="8" spans="1:18" ht="17.399999999999999" customHeight="1">
      <c r="A8" s="6">
        <v>100458</v>
      </c>
      <c r="B8" s="7">
        <v>45</v>
      </c>
      <c r="C8" s="6" t="s">
        <v>107</v>
      </c>
      <c r="D8" s="6" t="s">
        <v>108</v>
      </c>
      <c r="E8" s="6" t="s">
        <v>37</v>
      </c>
      <c r="F8" s="6" t="s">
        <v>5</v>
      </c>
      <c r="G8" s="7" t="s">
        <v>152</v>
      </c>
      <c r="H8" s="7" t="s">
        <v>30</v>
      </c>
      <c r="I8" s="7" t="s">
        <v>30</v>
      </c>
      <c r="J8" s="7" t="s">
        <v>30</v>
      </c>
      <c r="K8" s="7" t="s">
        <v>31</v>
      </c>
      <c r="L8" s="7" t="s">
        <v>31</v>
      </c>
      <c r="M8" s="7" t="s">
        <v>152</v>
      </c>
      <c r="N8" s="7" t="s">
        <v>31</v>
      </c>
      <c r="O8" s="7" t="s">
        <v>31</v>
      </c>
      <c r="P8" s="7" t="s">
        <v>153</v>
      </c>
      <c r="Q8" s="7" t="s">
        <v>153</v>
      </c>
      <c r="R8" s="7" t="s">
        <v>153</v>
      </c>
    </row>
    <row r="9" spans="1:18" ht="17.399999999999999" customHeight="1">
      <c r="A9" s="6">
        <v>100433</v>
      </c>
      <c r="B9" s="7">
        <v>24</v>
      </c>
      <c r="C9" s="6" t="s">
        <v>72</v>
      </c>
      <c r="D9" s="6" t="s">
        <v>73</v>
      </c>
      <c r="E9" s="6" t="s">
        <v>33</v>
      </c>
      <c r="F9" s="6" t="s">
        <v>130</v>
      </c>
      <c r="G9" s="7" t="s">
        <v>30</v>
      </c>
      <c r="H9" s="7" t="s">
        <v>31</v>
      </c>
      <c r="I9" s="7" t="s">
        <v>31</v>
      </c>
      <c r="J9" s="7" t="s">
        <v>30</v>
      </c>
      <c r="K9" s="7" t="s">
        <v>31</v>
      </c>
      <c r="L9" s="7" t="s">
        <v>30</v>
      </c>
      <c r="M9" s="7" t="s">
        <v>30</v>
      </c>
      <c r="N9" s="7" t="s">
        <v>30</v>
      </c>
      <c r="O9" s="7" t="s">
        <v>31</v>
      </c>
      <c r="P9" s="7" t="s">
        <v>153</v>
      </c>
      <c r="Q9" s="7" t="s">
        <v>153</v>
      </c>
      <c r="R9" s="7" t="s">
        <v>153</v>
      </c>
    </row>
    <row r="10" spans="1:18" ht="17.399999999999999" customHeight="1">
      <c r="A10" s="6">
        <v>100442</v>
      </c>
      <c r="B10" s="7">
        <v>31</v>
      </c>
      <c r="C10" s="6" t="s">
        <v>84</v>
      </c>
      <c r="D10" s="6" t="s">
        <v>85</v>
      </c>
      <c r="E10" s="6" t="s">
        <v>37</v>
      </c>
      <c r="F10" s="6" t="s">
        <v>4</v>
      </c>
      <c r="G10" s="7" t="s">
        <v>31</v>
      </c>
      <c r="H10" s="7" t="s">
        <v>30</v>
      </c>
      <c r="I10" s="7" t="s">
        <v>30</v>
      </c>
      <c r="J10" s="7" t="s">
        <v>31</v>
      </c>
      <c r="K10" s="7" t="s">
        <v>31</v>
      </c>
      <c r="L10" s="7" t="s">
        <v>31</v>
      </c>
      <c r="M10" s="7" t="s">
        <v>31</v>
      </c>
      <c r="N10" s="7" t="s">
        <v>31</v>
      </c>
      <c r="O10" s="7" t="s">
        <v>30</v>
      </c>
      <c r="P10" s="7" t="s">
        <v>153</v>
      </c>
      <c r="Q10" s="7" t="s">
        <v>153</v>
      </c>
      <c r="R10" s="7" t="s">
        <v>153</v>
      </c>
    </row>
    <row r="11" spans="1:18" ht="17.399999999999999" customHeight="1">
      <c r="A11" s="6">
        <v>100440</v>
      </c>
      <c r="B11" s="7">
        <v>29</v>
      </c>
      <c r="C11" s="6" t="s">
        <v>81</v>
      </c>
      <c r="D11" s="6" t="s">
        <v>18</v>
      </c>
      <c r="E11" s="6" t="s">
        <v>33</v>
      </c>
      <c r="F11" s="6" t="s">
        <v>6</v>
      </c>
      <c r="G11" s="7" t="s">
        <v>30</v>
      </c>
      <c r="H11" s="7" t="s">
        <v>31</v>
      </c>
      <c r="I11" s="7" t="s">
        <v>30</v>
      </c>
      <c r="J11" s="7" t="s">
        <v>30</v>
      </c>
      <c r="K11" s="7" t="s">
        <v>31</v>
      </c>
      <c r="L11" s="7" t="s">
        <v>30</v>
      </c>
      <c r="M11" s="7" t="s">
        <v>30</v>
      </c>
      <c r="N11" s="7" t="s">
        <v>30</v>
      </c>
      <c r="O11" s="7" t="s">
        <v>31</v>
      </c>
      <c r="P11" s="7" t="s">
        <v>153</v>
      </c>
      <c r="Q11" s="7" t="s">
        <v>153</v>
      </c>
      <c r="R11" s="7" t="s">
        <v>153</v>
      </c>
    </row>
    <row r="12" spans="1:18" ht="17.399999999999999" customHeight="1">
      <c r="A12" s="6">
        <v>100437</v>
      </c>
      <c r="B12" s="7">
        <v>26</v>
      </c>
      <c r="C12" s="6" t="s">
        <v>76</v>
      </c>
      <c r="D12" s="6" t="s">
        <v>77</v>
      </c>
      <c r="E12" s="6" t="s">
        <v>33</v>
      </c>
      <c r="F12" s="6" t="s">
        <v>6</v>
      </c>
      <c r="G12" s="7" t="s">
        <v>30</v>
      </c>
      <c r="H12" s="7" t="s">
        <v>31</v>
      </c>
      <c r="I12" s="7" t="s">
        <v>30</v>
      </c>
      <c r="J12" s="7" t="s">
        <v>30</v>
      </c>
      <c r="K12" s="7" t="s">
        <v>30</v>
      </c>
      <c r="L12" s="7" t="s">
        <v>30</v>
      </c>
      <c r="M12" s="7" t="s">
        <v>30</v>
      </c>
      <c r="N12" s="7" t="s">
        <v>30</v>
      </c>
      <c r="O12" s="7" t="s">
        <v>30</v>
      </c>
      <c r="P12" s="7" t="s">
        <v>153</v>
      </c>
      <c r="Q12" s="7" t="s">
        <v>153</v>
      </c>
      <c r="R12" s="7" t="s">
        <v>153</v>
      </c>
    </row>
    <row r="13" spans="1:18" ht="17.399999999999999" customHeight="1">
      <c r="A13" s="6">
        <v>100457</v>
      </c>
      <c r="B13" s="7">
        <v>44</v>
      </c>
      <c r="C13" s="6" t="s">
        <v>105</v>
      </c>
      <c r="D13" s="6" t="s">
        <v>106</v>
      </c>
      <c r="E13" s="6" t="s">
        <v>37</v>
      </c>
      <c r="F13" s="6" t="s">
        <v>5</v>
      </c>
      <c r="G13" s="7" t="s">
        <v>31</v>
      </c>
      <c r="H13" s="7" t="s">
        <v>30</v>
      </c>
      <c r="I13" s="7" t="s">
        <v>30</v>
      </c>
      <c r="J13" s="7" t="s">
        <v>30</v>
      </c>
      <c r="K13" s="7" t="s">
        <v>31</v>
      </c>
      <c r="L13" s="7" t="s">
        <v>31</v>
      </c>
      <c r="M13" s="7" t="s">
        <v>31</v>
      </c>
      <c r="N13" s="7" t="s">
        <v>31</v>
      </c>
      <c r="O13" s="7" t="s">
        <v>31</v>
      </c>
      <c r="P13" s="7" t="s">
        <v>153</v>
      </c>
      <c r="Q13" s="7" t="s">
        <v>153</v>
      </c>
      <c r="R13" s="7" t="s">
        <v>153</v>
      </c>
    </row>
    <row r="14" spans="1:18" ht="17.399999999999999" customHeight="1">
      <c r="A14" s="6">
        <v>100340</v>
      </c>
      <c r="B14" s="7">
        <v>2</v>
      </c>
      <c r="C14" s="6" t="s">
        <v>19</v>
      </c>
      <c r="D14" s="6" t="s">
        <v>14</v>
      </c>
      <c r="E14" s="6" t="s">
        <v>34</v>
      </c>
      <c r="F14" s="6" t="s">
        <v>3</v>
      </c>
      <c r="G14" s="7" t="s">
        <v>152</v>
      </c>
      <c r="H14" s="7" t="s">
        <v>30</v>
      </c>
      <c r="I14" s="7" t="s">
        <v>31</v>
      </c>
      <c r="J14" s="7" t="s">
        <v>31</v>
      </c>
      <c r="K14" s="7" t="s">
        <v>31</v>
      </c>
      <c r="L14" s="7" t="s">
        <v>31</v>
      </c>
      <c r="M14" s="7" t="s">
        <v>30</v>
      </c>
      <c r="N14" s="7" t="s">
        <v>31</v>
      </c>
      <c r="O14" s="7" t="s">
        <v>31</v>
      </c>
      <c r="P14" s="7" t="s">
        <v>153</v>
      </c>
      <c r="Q14" s="7" t="s">
        <v>153</v>
      </c>
      <c r="R14" s="7" t="s">
        <v>153</v>
      </c>
    </row>
    <row r="15" spans="1:18" ht="17.399999999999999" customHeight="1">
      <c r="A15" s="6">
        <v>100450</v>
      </c>
      <c r="B15" s="7">
        <v>37</v>
      </c>
      <c r="C15" s="6" t="s">
        <v>93</v>
      </c>
      <c r="D15" s="6" t="s">
        <v>16</v>
      </c>
      <c r="E15" s="6" t="s">
        <v>34</v>
      </c>
      <c r="F15" s="6" t="s">
        <v>3</v>
      </c>
      <c r="G15" s="7" t="s">
        <v>30</v>
      </c>
      <c r="H15" s="7" t="s">
        <v>30</v>
      </c>
      <c r="I15" s="7" t="s">
        <v>152</v>
      </c>
      <c r="J15" s="7" t="s">
        <v>31</v>
      </c>
      <c r="K15" s="7" t="s">
        <v>31</v>
      </c>
      <c r="L15" s="7" t="s">
        <v>31</v>
      </c>
      <c r="M15" s="7" t="s">
        <v>30</v>
      </c>
      <c r="N15" s="7" t="s">
        <v>31</v>
      </c>
      <c r="O15" s="7" t="s">
        <v>31</v>
      </c>
      <c r="P15" s="7" t="s">
        <v>153</v>
      </c>
      <c r="Q15" s="7" t="s">
        <v>153</v>
      </c>
      <c r="R15" s="7" t="s">
        <v>153</v>
      </c>
    </row>
    <row r="16" spans="1:18" ht="17.399999999999999" customHeight="1">
      <c r="A16" s="6">
        <v>100420</v>
      </c>
      <c r="B16" s="7">
        <v>13</v>
      </c>
      <c r="C16" s="8" t="s">
        <v>58</v>
      </c>
      <c r="D16" s="8" t="s">
        <v>16</v>
      </c>
      <c r="E16" s="8" t="s">
        <v>40</v>
      </c>
      <c r="F16" s="8" t="s">
        <v>55</v>
      </c>
      <c r="G16" s="7" t="s">
        <v>153</v>
      </c>
      <c r="H16" s="7" t="s">
        <v>153</v>
      </c>
      <c r="I16" s="7" t="s">
        <v>153</v>
      </c>
      <c r="J16" s="7" t="s">
        <v>30</v>
      </c>
      <c r="K16" s="7" t="s">
        <v>31</v>
      </c>
      <c r="L16" s="7" t="s">
        <v>31</v>
      </c>
      <c r="M16" s="7" t="s">
        <v>31</v>
      </c>
      <c r="N16" s="7" t="s">
        <v>153</v>
      </c>
      <c r="O16" s="7" t="s">
        <v>152</v>
      </c>
      <c r="P16" s="7" t="s">
        <v>153</v>
      </c>
      <c r="Q16" s="7" t="s">
        <v>153</v>
      </c>
      <c r="R16" s="7" t="s">
        <v>153</v>
      </c>
    </row>
    <row r="17" spans="1:18" ht="17.399999999999999" customHeight="1">
      <c r="A17" s="6">
        <v>100466</v>
      </c>
      <c r="B17" s="7">
        <v>53</v>
      </c>
      <c r="C17" s="6" t="s">
        <v>121</v>
      </c>
      <c r="D17" s="6" t="s">
        <v>14</v>
      </c>
      <c r="E17" s="6" t="s">
        <v>33</v>
      </c>
      <c r="F17" s="6" t="s">
        <v>6</v>
      </c>
      <c r="G17" s="9" t="s">
        <v>30</v>
      </c>
      <c r="H17" s="9" t="s">
        <v>31</v>
      </c>
      <c r="I17" s="9" t="s">
        <v>30</v>
      </c>
      <c r="J17" s="9" t="s">
        <v>30</v>
      </c>
      <c r="K17" s="9" t="s">
        <v>31</v>
      </c>
      <c r="L17" s="9" t="s">
        <v>30</v>
      </c>
      <c r="M17" s="9" t="s">
        <v>152</v>
      </c>
      <c r="N17" s="9" t="s">
        <v>30</v>
      </c>
      <c r="O17" s="9" t="s">
        <v>30</v>
      </c>
      <c r="P17" s="9" t="s">
        <v>153</v>
      </c>
      <c r="Q17" s="9" t="s">
        <v>153</v>
      </c>
      <c r="R17" s="9" t="s">
        <v>153</v>
      </c>
    </row>
    <row r="18" spans="1:18" ht="17.399999999999999" customHeight="1">
      <c r="A18" s="6">
        <v>100465</v>
      </c>
      <c r="B18" s="7">
        <v>52</v>
      </c>
      <c r="C18" s="6" t="s">
        <v>118</v>
      </c>
      <c r="D18" s="6" t="s">
        <v>119</v>
      </c>
      <c r="E18" s="6" t="s">
        <v>33</v>
      </c>
      <c r="F18" s="6" t="s">
        <v>120</v>
      </c>
      <c r="G18" s="7" t="s">
        <v>153</v>
      </c>
      <c r="H18" s="7" t="s">
        <v>153</v>
      </c>
      <c r="I18" s="7" t="s">
        <v>153</v>
      </c>
      <c r="J18" s="7" t="s">
        <v>153</v>
      </c>
      <c r="K18" s="7" t="s">
        <v>153</v>
      </c>
      <c r="L18" s="7" t="s">
        <v>153</v>
      </c>
      <c r="M18" s="7" t="s">
        <v>153</v>
      </c>
      <c r="N18" s="7" t="s">
        <v>153</v>
      </c>
      <c r="O18" s="7" t="s">
        <v>153</v>
      </c>
      <c r="P18" s="7" t="s">
        <v>153</v>
      </c>
      <c r="Q18" s="7" t="s">
        <v>153</v>
      </c>
      <c r="R18" s="7" t="s">
        <v>153</v>
      </c>
    </row>
    <row r="19" spans="1:18" ht="17.399999999999999" customHeight="1">
      <c r="A19" s="6">
        <v>100449</v>
      </c>
      <c r="B19" s="7">
        <v>36</v>
      </c>
      <c r="C19" s="6" t="s">
        <v>135</v>
      </c>
      <c r="D19" s="6" t="s">
        <v>136</v>
      </c>
      <c r="E19" s="6" t="s">
        <v>34</v>
      </c>
      <c r="F19" s="6" t="s">
        <v>3</v>
      </c>
      <c r="G19" s="7" t="s">
        <v>30</v>
      </c>
      <c r="H19" s="7" t="s">
        <v>30</v>
      </c>
      <c r="I19" s="7" t="s">
        <v>31</v>
      </c>
      <c r="J19" s="7" t="s">
        <v>31</v>
      </c>
      <c r="K19" s="7" t="s">
        <v>31</v>
      </c>
      <c r="L19" s="7" t="s">
        <v>31</v>
      </c>
      <c r="M19" s="7" t="s">
        <v>30</v>
      </c>
      <c r="N19" s="7" t="s">
        <v>31</v>
      </c>
      <c r="O19" s="7" t="s">
        <v>31</v>
      </c>
      <c r="P19" s="7" t="s">
        <v>153</v>
      </c>
      <c r="Q19" s="7" t="s">
        <v>153</v>
      </c>
      <c r="R19" s="7" t="s">
        <v>153</v>
      </c>
    </row>
    <row r="20" spans="1:18" ht="17.399999999999999" customHeight="1">
      <c r="A20" s="6">
        <v>100455</v>
      </c>
      <c r="B20" s="7">
        <v>42</v>
      </c>
      <c r="C20" s="6" t="s">
        <v>100</v>
      </c>
      <c r="D20" s="6" t="s">
        <v>101</v>
      </c>
      <c r="E20" s="6" t="s">
        <v>39</v>
      </c>
      <c r="F20" s="6" t="s">
        <v>20</v>
      </c>
      <c r="G20" s="7" t="s">
        <v>30</v>
      </c>
      <c r="H20" s="7" t="s">
        <v>30</v>
      </c>
      <c r="I20" s="7" t="s">
        <v>30</v>
      </c>
      <c r="J20" s="7" t="s">
        <v>30</v>
      </c>
      <c r="K20" s="7" t="s">
        <v>31</v>
      </c>
      <c r="L20" s="7" t="s">
        <v>152</v>
      </c>
      <c r="M20" s="7" t="s">
        <v>30</v>
      </c>
      <c r="N20" s="7" t="s">
        <v>31</v>
      </c>
      <c r="O20" s="7" t="s">
        <v>31</v>
      </c>
      <c r="P20" s="7" t="s">
        <v>153</v>
      </c>
      <c r="Q20" s="7" t="s">
        <v>153</v>
      </c>
      <c r="R20" s="7" t="s">
        <v>153</v>
      </c>
    </row>
    <row r="21" spans="1:18" ht="17.399999999999999" customHeight="1">
      <c r="A21" s="6">
        <v>100429</v>
      </c>
      <c r="B21" s="7">
        <v>20</v>
      </c>
      <c r="C21" s="6" t="s">
        <v>67</v>
      </c>
      <c r="D21" s="6" t="s">
        <v>9</v>
      </c>
      <c r="E21" s="6" t="s">
        <v>37</v>
      </c>
      <c r="F21" s="6" t="s">
        <v>4</v>
      </c>
      <c r="G21" s="7" t="s">
        <v>31</v>
      </c>
      <c r="H21" s="7" t="s">
        <v>30</v>
      </c>
      <c r="I21" s="7" t="s">
        <v>30</v>
      </c>
      <c r="J21" s="7" t="s">
        <v>31</v>
      </c>
      <c r="K21" s="7" t="s">
        <v>31</v>
      </c>
      <c r="L21" s="7" t="s">
        <v>31</v>
      </c>
      <c r="M21" s="7" t="s">
        <v>31</v>
      </c>
      <c r="N21" s="7" t="s">
        <v>31</v>
      </c>
      <c r="O21" s="7" t="s">
        <v>31</v>
      </c>
      <c r="P21" s="7" t="s">
        <v>153</v>
      </c>
      <c r="Q21" s="7" t="s">
        <v>153</v>
      </c>
      <c r="R21" s="7" t="s">
        <v>153</v>
      </c>
    </row>
    <row r="22" spans="1:18" ht="17.399999999999999" customHeight="1">
      <c r="A22" s="6">
        <v>100441</v>
      </c>
      <c r="B22" s="7">
        <v>30</v>
      </c>
      <c r="C22" s="6" t="s">
        <v>82</v>
      </c>
      <c r="D22" s="6" t="s">
        <v>83</v>
      </c>
      <c r="E22" s="6" t="s">
        <v>37</v>
      </c>
      <c r="F22" s="6" t="s">
        <v>4</v>
      </c>
      <c r="G22" s="7" t="s">
        <v>153</v>
      </c>
      <c r="H22" s="7" t="s">
        <v>153</v>
      </c>
      <c r="I22" s="7" t="s">
        <v>153</v>
      </c>
      <c r="J22" s="7" t="s">
        <v>153</v>
      </c>
      <c r="K22" s="7" t="s">
        <v>153</v>
      </c>
      <c r="L22" s="7" t="s">
        <v>153</v>
      </c>
      <c r="M22" s="7" t="s">
        <v>153</v>
      </c>
      <c r="N22" s="7" t="s">
        <v>153</v>
      </c>
      <c r="O22" s="7" t="s">
        <v>153</v>
      </c>
      <c r="P22" s="7" t="s">
        <v>153</v>
      </c>
      <c r="Q22" s="7" t="s">
        <v>153</v>
      </c>
      <c r="R22" s="7" t="s">
        <v>153</v>
      </c>
    </row>
    <row r="23" spans="1:18" ht="17.399999999999999" customHeight="1">
      <c r="A23" s="6">
        <v>100428</v>
      </c>
      <c r="B23" s="7">
        <v>19</v>
      </c>
      <c r="C23" s="6" t="s">
        <v>65</v>
      </c>
      <c r="D23" s="6" t="s">
        <v>66</v>
      </c>
      <c r="E23" s="6" t="s">
        <v>37</v>
      </c>
      <c r="F23" s="6" t="s">
        <v>4</v>
      </c>
      <c r="G23" s="7" t="s">
        <v>31</v>
      </c>
      <c r="H23" s="7" t="s">
        <v>30</v>
      </c>
      <c r="I23" s="7" t="s">
        <v>30</v>
      </c>
      <c r="J23" s="7" t="s">
        <v>31</v>
      </c>
      <c r="K23" s="7" t="s">
        <v>31</v>
      </c>
      <c r="L23" s="7" t="s">
        <v>31</v>
      </c>
      <c r="M23" s="7" t="s">
        <v>31</v>
      </c>
      <c r="N23" s="7" t="s">
        <v>31</v>
      </c>
      <c r="O23" s="7" t="s">
        <v>31</v>
      </c>
      <c r="P23" s="7" t="s">
        <v>153</v>
      </c>
      <c r="Q23" s="7" t="s">
        <v>153</v>
      </c>
      <c r="R23" s="7" t="s">
        <v>153</v>
      </c>
    </row>
    <row r="24" spans="1:18" ht="17.399999999999999" customHeight="1">
      <c r="A24" s="6">
        <v>100438</v>
      </c>
      <c r="B24" s="7">
        <v>27</v>
      </c>
      <c r="C24" s="6" t="s">
        <v>78</v>
      </c>
      <c r="D24" s="6" t="s">
        <v>79</v>
      </c>
      <c r="E24" s="6" t="s">
        <v>33</v>
      </c>
      <c r="F24" s="6" t="s">
        <v>6</v>
      </c>
      <c r="G24" s="7" t="s">
        <v>30</v>
      </c>
      <c r="H24" s="7" t="s">
        <v>31</v>
      </c>
      <c r="I24" s="7" t="s">
        <v>30</v>
      </c>
      <c r="J24" s="7" t="s">
        <v>30</v>
      </c>
      <c r="K24" s="7" t="s">
        <v>31</v>
      </c>
      <c r="L24" s="7" t="s">
        <v>30</v>
      </c>
      <c r="M24" s="7" t="s">
        <v>152</v>
      </c>
      <c r="N24" s="7" t="s">
        <v>152</v>
      </c>
      <c r="O24" s="7" t="s">
        <v>31</v>
      </c>
      <c r="P24" s="7" t="s">
        <v>153</v>
      </c>
      <c r="Q24" s="7" t="s">
        <v>153</v>
      </c>
      <c r="R24" s="7" t="s">
        <v>153</v>
      </c>
    </row>
    <row r="25" spans="1:18" ht="17.399999999999999" customHeight="1">
      <c r="A25" s="6">
        <v>100338</v>
      </c>
      <c r="B25" s="7">
        <v>1</v>
      </c>
      <c r="C25" s="6" t="s">
        <v>32</v>
      </c>
      <c r="D25" s="6" t="s">
        <v>17</v>
      </c>
      <c r="E25" s="6" t="s">
        <v>33</v>
      </c>
      <c r="F25" s="6" t="s">
        <v>6</v>
      </c>
      <c r="G25" s="7" t="s">
        <v>152</v>
      </c>
      <c r="H25" s="7" t="s">
        <v>31</v>
      </c>
      <c r="I25" s="7" t="s">
        <v>30</v>
      </c>
      <c r="J25" s="7" t="s">
        <v>30</v>
      </c>
      <c r="K25" s="7" t="s">
        <v>30</v>
      </c>
      <c r="L25" s="7" t="s">
        <v>30</v>
      </c>
      <c r="M25" s="7" t="s">
        <v>30</v>
      </c>
      <c r="N25" s="7" t="s">
        <v>30</v>
      </c>
      <c r="O25" s="7" t="s">
        <v>31</v>
      </c>
      <c r="P25" s="7" t="s">
        <v>153</v>
      </c>
      <c r="Q25" s="7" t="s">
        <v>153</v>
      </c>
      <c r="R25" s="7" t="s">
        <v>153</v>
      </c>
    </row>
    <row r="26" spans="1:18" ht="17.399999999999999" customHeight="1">
      <c r="A26" s="6">
        <v>100473</v>
      </c>
      <c r="B26" s="7">
        <v>60</v>
      </c>
      <c r="C26" s="6" t="s">
        <v>139</v>
      </c>
      <c r="D26" s="6" t="s">
        <v>140</v>
      </c>
      <c r="E26" s="6" t="s">
        <v>34</v>
      </c>
      <c r="F26" s="6" t="s">
        <v>3</v>
      </c>
      <c r="G26" s="7" t="s">
        <v>31</v>
      </c>
      <c r="H26" s="7" t="s">
        <v>30</v>
      </c>
      <c r="I26" s="7" t="s">
        <v>30</v>
      </c>
      <c r="J26" s="7" t="s">
        <v>31</v>
      </c>
      <c r="K26" s="7" t="s">
        <v>31</v>
      </c>
      <c r="L26" s="7" t="s">
        <v>31</v>
      </c>
      <c r="M26" s="7" t="s">
        <v>30</v>
      </c>
      <c r="N26" s="7" t="s">
        <v>31</v>
      </c>
      <c r="O26" s="7" t="s">
        <v>31</v>
      </c>
      <c r="P26" s="7" t="s">
        <v>153</v>
      </c>
      <c r="Q26" s="7" t="s">
        <v>153</v>
      </c>
      <c r="R26" s="7" t="s">
        <v>153</v>
      </c>
    </row>
    <row r="27" spans="1:18" ht="17.399999999999999" customHeight="1">
      <c r="A27" s="6">
        <v>100350</v>
      </c>
      <c r="B27" s="7">
        <v>9</v>
      </c>
      <c r="C27" s="8" t="s">
        <v>48</v>
      </c>
      <c r="D27" s="8" t="s">
        <v>49</v>
      </c>
      <c r="E27" s="8" t="s">
        <v>33</v>
      </c>
      <c r="F27" s="8" t="s">
        <v>6</v>
      </c>
      <c r="G27" s="9" t="s">
        <v>30</v>
      </c>
      <c r="H27" s="9" t="s">
        <v>31</v>
      </c>
      <c r="I27" s="9" t="s">
        <v>30</v>
      </c>
      <c r="J27" s="9" t="s">
        <v>30</v>
      </c>
      <c r="K27" s="9" t="s">
        <v>152</v>
      </c>
      <c r="L27" s="9" t="s">
        <v>31</v>
      </c>
      <c r="M27" s="9" t="s">
        <v>31</v>
      </c>
      <c r="N27" s="9" t="s">
        <v>30</v>
      </c>
      <c r="O27" s="9" t="s">
        <v>30</v>
      </c>
      <c r="P27" s="9" t="s">
        <v>153</v>
      </c>
      <c r="Q27" s="9" t="s">
        <v>153</v>
      </c>
      <c r="R27" s="9" t="s">
        <v>153</v>
      </c>
    </row>
    <row r="28" spans="1:18" ht="17.399999999999999" customHeight="1">
      <c r="A28" s="6">
        <v>100422</v>
      </c>
      <c r="B28" s="7">
        <v>15</v>
      </c>
      <c r="C28" s="6" t="s">
        <v>60</v>
      </c>
      <c r="D28" s="6" t="s">
        <v>61</v>
      </c>
      <c r="E28" s="6" t="s">
        <v>34</v>
      </c>
      <c r="F28" s="6" t="s">
        <v>62</v>
      </c>
      <c r="G28" s="7" t="s">
        <v>152</v>
      </c>
      <c r="H28" s="7" t="s">
        <v>30</v>
      </c>
      <c r="I28" s="7" t="s">
        <v>31</v>
      </c>
      <c r="J28" s="7" t="s">
        <v>31</v>
      </c>
      <c r="K28" s="7" t="s">
        <v>31</v>
      </c>
      <c r="L28" s="7" t="s">
        <v>31</v>
      </c>
      <c r="M28" s="7" t="s">
        <v>31</v>
      </c>
      <c r="N28" s="7" t="s">
        <v>31</v>
      </c>
      <c r="O28" s="7" t="s">
        <v>31</v>
      </c>
      <c r="P28" s="7" t="s">
        <v>153</v>
      </c>
      <c r="Q28" s="7" t="s">
        <v>153</v>
      </c>
      <c r="R28" s="7" t="s">
        <v>153</v>
      </c>
    </row>
    <row r="29" spans="1:18" ht="17.399999999999999" customHeight="1">
      <c r="A29" s="6">
        <v>100341</v>
      </c>
      <c r="B29" s="7">
        <v>3</v>
      </c>
      <c r="C29" s="6" t="s">
        <v>35</v>
      </c>
      <c r="D29" s="6" t="s">
        <v>36</v>
      </c>
      <c r="E29" s="6" t="s">
        <v>37</v>
      </c>
      <c r="F29" s="6" t="s">
        <v>4</v>
      </c>
      <c r="G29" s="7" t="s">
        <v>31</v>
      </c>
      <c r="H29" s="7" t="s">
        <v>30</v>
      </c>
      <c r="I29" s="7" t="s">
        <v>30</v>
      </c>
      <c r="J29" s="7" t="s">
        <v>31</v>
      </c>
      <c r="K29" s="7" t="s">
        <v>31</v>
      </c>
      <c r="L29" s="7" t="s">
        <v>31</v>
      </c>
      <c r="M29" s="7" t="s">
        <v>31</v>
      </c>
      <c r="N29" s="7" t="s">
        <v>30</v>
      </c>
      <c r="O29" s="7" t="s">
        <v>31</v>
      </c>
      <c r="P29" s="7" t="s">
        <v>153</v>
      </c>
      <c r="Q29" s="7" t="s">
        <v>153</v>
      </c>
      <c r="R29" s="7" t="s">
        <v>153</v>
      </c>
    </row>
    <row r="30" spans="1:18" ht="17.399999999999999" customHeight="1">
      <c r="A30" s="6">
        <v>100448</v>
      </c>
      <c r="B30" s="7">
        <v>35</v>
      </c>
      <c r="C30" s="6" t="s">
        <v>91</v>
      </c>
      <c r="D30" s="6" t="s">
        <v>92</v>
      </c>
      <c r="E30" s="6" t="s">
        <v>34</v>
      </c>
      <c r="F30" s="6" t="s">
        <v>3</v>
      </c>
      <c r="G30" s="7" t="s">
        <v>30</v>
      </c>
      <c r="H30" s="7" t="s">
        <v>30</v>
      </c>
      <c r="I30" s="7" t="s">
        <v>30</v>
      </c>
      <c r="J30" s="7" t="s">
        <v>31</v>
      </c>
      <c r="K30" s="7" t="s">
        <v>31</v>
      </c>
      <c r="L30" s="7" t="s">
        <v>31</v>
      </c>
      <c r="M30" s="7" t="s">
        <v>31</v>
      </c>
      <c r="N30" s="7" t="s">
        <v>31</v>
      </c>
      <c r="O30" s="7" t="s">
        <v>30</v>
      </c>
      <c r="P30" s="7" t="s">
        <v>153</v>
      </c>
      <c r="Q30" s="7" t="s">
        <v>153</v>
      </c>
      <c r="R30" s="7" t="s">
        <v>153</v>
      </c>
    </row>
    <row r="31" spans="1:18" ht="17.399999999999999" customHeight="1">
      <c r="A31" s="6">
        <v>100446</v>
      </c>
      <c r="B31" s="7">
        <v>33</v>
      </c>
      <c r="C31" s="6" t="s">
        <v>88</v>
      </c>
      <c r="D31" s="6" t="s">
        <v>89</v>
      </c>
      <c r="E31" s="6" t="s">
        <v>37</v>
      </c>
      <c r="F31" s="6" t="s">
        <v>4</v>
      </c>
      <c r="G31" s="7" t="s">
        <v>153</v>
      </c>
      <c r="H31" s="7" t="s">
        <v>153</v>
      </c>
      <c r="I31" s="7" t="s">
        <v>153</v>
      </c>
      <c r="J31" s="7" t="s">
        <v>153</v>
      </c>
      <c r="K31" s="7" t="s">
        <v>153</v>
      </c>
      <c r="L31" s="7" t="s">
        <v>153</v>
      </c>
      <c r="M31" s="7" t="s">
        <v>153</v>
      </c>
      <c r="N31" s="7" t="s">
        <v>153</v>
      </c>
      <c r="O31" s="7" t="s">
        <v>153</v>
      </c>
      <c r="P31" s="7" t="s">
        <v>153</v>
      </c>
      <c r="Q31" s="7" t="s">
        <v>153</v>
      </c>
      <c r="R31" s="7" t="s">
        <v>153</v>
      </c>
    </row>
    <row r="32" spans="1:18" ht="17.399999999999999" customHeight="1">
      <c r="A32" s="6">
        <v>100456</v>
      </c>
      <c r="B32" s="7">
        <v>43</v>
      </c>
      <c r="C32" s="6" t="s">
        <v>102</v>
      </c>
      <c r="D32" s="6" t="s">
        <v>103</v>
      </c>
      <c r="E32" s="6" t="s">
        <v>37</v>
      </c>
      <c r="F32" s="6" t="s">
        <v>104</v>
      </c>
      <c r="G32" s="7" t="s">
        <v>30</v>
      </c>
      <c r="H32" s="7" t="s">
        <v>30</v>
      </c>
      <c r="I32" s="7" t="s">
        <v>30</v>
      </c>
      <c r="J32" s="7" t="s">
        <v>30</v>
      </c>
      <c r="K32" s="7" t="s">
        <v>31</v>
      </c>
      <c r="L32" s="7" t="s">
        <v>30</v>
      </c>
      <c r="M32" s="7" t="s">
        <v>30</v>
      </c>
      <c r="N32" s="7" t="s">
        <v>30</v>
      </c>
      <c r="O32" s="7" t="s">
        <v>31</v>
      </c>
      <c r="P32" s="7" t="s">
        <v>153</v>
      </c>
      <c r="Q32" s="7" t="s">
        <v>153</v>
      </c>
      <c r="R32" s="7" t="s">
        <v>153</v>
      </c>
    </row>
    <row r="33" spans="1:18" ht="17.399999999999999" customHeight="1">
      <c r="A33" s="6">
        <v>100416</v>
      </c>
      <c r="B33" s="7">
        <v>10</v>
      </c>
      <c r="C33" s="6" t="s">
        <v>50</v>
      </c>
      <c r="D33" s="6" t="s">
        <v>51</v>
      </c>
      <c r="E33" s="6" t="s">
        <v>40</v>
      </c>
      <c r="F33" s="6" t="s">
        <v>52</v>
      </c>
      <c r="G33" s="7" t="s">
        <v>31</v>
      </c>
      <c r="H33" s="7" t="s">
        <v>31</v>
      </c>
      <c r="I33" s="7" t="s">
        <v>30</v>
      </c>
      <c r="J33" s="7" t="s">
        <v>30</v>
      </c>
      <c r="K33" s="7" t="s">
        <v>153</v>
      </c>
      <c r="L33" s="7" t="s">
        <v>30</v>
      </c>
      <c r="M33" s="7" t="s">
        <v>30</v>
      </c>
      <c r="N33" s="7" t="s">
        <v>30</v>
      </c>
      <c r="O33" s="7" t="s">
        <v>31</v>
      </c>
      <c r="P33" s="7" t="s">
        <v>152</v>
      </c>
      <c r="Q33" s="7" t="s">
        <v>153</v>
      </c>
      <c r="R33" s="7" t="s">
        <v>30</v>
      </c>
    </row>
    <row r="34" spans="1:18" ht="17.399999999999999" customHeight="1">
      <c r="A34" s="6">
        <v>100431</v>
      </c>
      <c r="B34" s="7">
        <v>22</v>
      </c>
      <c r="C34" s="6" t="s">
        <v>50</v>
      </c>
      <c r="D34" s="6" t="s">
        <v>18</v>
      </c>
      <c r="E34" s="6" t="s">
        <v>33</v>
      </c>
      <c r="F34" s="6" t="s">
        <v>6</v>
      </c>
      <c r="G34" s="7" t="s">
        <v>30</v>
      </c>
      <c r="H34" s="7" t="s">
        <v>31</v>
      </c>
      <c r="I34" s="7" t="s">
        <v>30</v>
      </c>
      <c r="J34" s="7" t="s">
        <v>30</v>
      </c>
      <c r="K34" s="7" t="s">
        <v>31</v>
      </c>
      <c r="L34" s="7" t="s">
        <v>30</v>
      </c>
      <c r="M34" s="7" t="s">
        <v>31</v>
      </c>
      <c r="N34" s="7" t="s">
        <v>31</v>
      </c>
      <c r="O34" s="7" t="s">
        <v>31</v>
      </c>
      <c r="P34" s="7" t="s">
        <v>153</v>
      </c>
      <c r="Q34" s="7" t="s">
        <v>153</v>
      </c>
      <c r="R34" s="7" t="s">
        <v>153</v>
      </c>
    </row>
    <row r="35" spans="1:18" ht="17.399999999999999" customHeight="1">
      <c r="A35" s="6">
        <v>100343</v>
      </c>
      <c r="B35" s="7">
        <v>5</v>
      </c>
      <c r="C35" s="6" t="s">
        <v>137</v>
      </c>
      <c r="D35" s="6" t="s">
        <v>138</v>
      </c>
      <c r="E35" s="6" t="s">
        <v>40</v>
      </c>
      <c r="F35" s="6" t="s">
        <v>41</v>
      </c>
      <c r="G35" s="7" t="s">
        <v>152</v>
      </c>
      <c r="H35" s="7" t="s">
        <v>30</v>
      </c>
      <c r="I35" s="7" t="s">
        <v>30</v>
      </c>
      <c r="J35" s="7" t="s">
        <v>30</v>
      </c>
      <c r="K35" s="7" t="s">
        <v>31</v>
      </c>
      <c r="L35" s="7" t="s">
        <v>30</v>
      </c>
      <c r="M35" s="7" t="s">
        <v>31</v>
      </c>
      <c r="N35" s="7" t="s">
        <v>30</v>
      </c>
      <c r="O35" s="7" t="s">
        <v>31</v>
      </c>
      <c r="P35" s="7" t="s">
        <v>31</v>
      </c>
      <c r="Q35" s="7" t="s">
        <v>31</v>
      </c>
      <c r="R35" s="7" t="s">
        <v>31</v>
      </c>
    </row>
    <row r="36" spans="1:18" ht="17.399999999999999" customHeight="1">
      <c r="A36" s="6">
        <v>100439</v>
      </c>
      <c r="B36" s="7">
        <v>28</v>
      </c>
      <c r="C36" s="6" t="s">
        <v>80</v>
      </c>
      <c r="D36" s="6" t="s">
        <v>14</v>
      </c>
      <c r="E36" s="6" t="s">
        <v>33</v>
      </c>
      <c r="F36" s="6" t="s">
        <v>6</v>
      </c>
      <c r="G36" s="7" t="s">
        <v>30</v>
      </c>
      <c r="H36" s="7" t="s">
        <v>31</v>
      </c>
      <c r="I36" s="7" t="s">
        <v>30</v>
      </c>
      <c r="J36" s="7" t="s">
        <v>30</v>
      </c>
      <c r="K36" s="7" t="s">
        <v>31</v>
      </c>
      <c r="L36" s="7" t="s">
        <v>30</v>
      </c>
      <c r="M36" s="7" t="s">
        <v>152</v>
      </c>
      <c r="N36" s="7" t="s">
        <v>30</v>
      </c>
      <c r="O36" s="7" t="s">
        <v>152</v>
      </c>
      <c r="P36" s="7" t="s">
        <v>153</v>
      </c>
      <c r="Q36" s="7" t="s">
        <v>153</v>
      </c>
      <c r="R36" s="7" t="s">
        <v>153</v>
      </c>
    </row>
    <row r="37" spans="1:18" ht="17.399999999999999" customHeight="1" thickBot="1">
      <c r="A37" s="6">
        <v>100452</v>
      </c>
      <c r="B37" s="7">
        <v>39</v>
      </c>
      <c r="C37" s="8" t="s">
        <v>95</v>
      </c>
      <c r="D37" s="8" t="s">
        <v>75</v>
      </c>
      <c r="E37" s="8" t="s">
        <v>34</v>
      </c>
      <c r="F37" s="8" t="s">
        <v>3</v>
      </c>
      <c r="G37" s="9" t="s">
        <v>31</v>
      </c>
      <c r="H37" s="9" t="s">
        <v>30</v>
      </c>
      <c r="I37" s="9" t="s">
        <v>30</v>
      </c>
      <c r="J37" s="9" t="s">
        <v>31</v>
      </c>
      <c r="K37" s="9" t="s">
        <v>31</v>
      </c>
      <c r="L37" s="9" t="s">
        <v>31</v>
      </c>
      <c r="M37" s="9" t="s">
        <v>30</v>
      </c>
      <c r="N37" s="9" t="s">
        <v>31</v>
      </c>
      <c r="O37" s="9" t="s">
        <v>31</v>
      </c>
      <c r="P37" s="9" t="s">
        <v>153</v>
      </c>
      <c r="Q37" s="9" t="s">
        <v>153</v>
      </c>
      <c r="R37" s="9" t="s">
        <v>153</v>
      </c>
    </row>
    <row r="38" spans="1:18" ht="17.399999999999999" customHeight="1" thickTop="1">
      <c r="A38" s="6"/>
      <c r="B38" s="7"/>
      <c r="C38" s="3" t="s">
        <v>25</v>
      </c>
      <c r="D38" s="3" t="s">
        <v>24</v>
      </c>
      <c r="E38" s="3" t="s">
        <v>26</v>
      </c>
      <c r="F38" s="3" t="s">
        <v>27</v>
      </c>
      <c r="G38" s="4" t="s">
        <v>28</v>
      </c>
      <c r="H38" s="4" t="s">
        <v>141</v>
      </c>
      <c r="I38" s="4" t="s">
        <v>142</v>
      </c>
      <c r="J38" s="4" t="s">
        <v>143</v>
      </c>
      <c r="K38" s="4" t="s">
        <v>144</v>
      </c>
      <c r="L38" s="4" t="s">
        <v>145</v>
      </c>
      <c r="M38" s="4" t="s">
        <v>146</v>
      </c>
      <c r="N38" s="4" t="s">
        <v>147</v>
      </c>
      <c r="O38" s="4" t="s">
        <v>148</v>
      </c>
      <c r="P38" s="9"/>
      <c r="Q38" s="9"/>
      <c r="R38" s="9"/>
    </row>
    <row r="39" spans="1:18" ht="17.399999999999999" customHeight="1">
      <c r="A39" s="6">
        <v>100423</v>
      </c>
      <c r="B39" s="7">
        <v>16</v>
      </c>
      <c r="C39" s="6" t="s">
        <v>131</v>
      </c>
      <c r="D39" s="6" t="s">
        <v>132</v>
      </c>
      <c r="E39" s="6" t="s">
        <v>34</v>
      </c>
      <c r="F39" s="6" t="s">
        <v>3</v>
      </c>
      <c r="G39" s="7" t="s">
        <v>30</v>
      </c>
      <c r="H39" s="7" t="s">
        <v>30</v>
      </c>
      <c r="I39" s="7" t="s">
        <v>152</v>
      </c>
      <c r="J39" s="7" t="s">
        <v>30</v>
      </c>
      <c r="K39" s="7" t="s">
        <v>31</v>
      </c>
      <c r="L39" s="7" t="s">
        <v>31</v>
      </c>
      <c r="M39" s="7" t="s">
        <v>31</v>
      </c>
      <c r="N39" s="7" t="s">
        <v>31</v>
      </c>
      <c r="O39" s="7" t="s">
        <v>31</v>
      </c>
      <c r="P39" s="7" t="s">
        <v>153</v>
      </c>
      <c r="Q39" s="7" t="s">
        <v>153</v>
      </c>
      <c r="R39" s="7" t="s">
        <v>153</v>
      </c>
    </row>
    <row r="40" spans="1:18" ht="17.399999999999999" customHeight="1">
      <c r="A40" s="6">
        <v>100453</v>
      </c>
      <c r="B40" s="7">
        <v>40</v>
      </c>
      <c r="C40" s="6" t="s">
        <v>96</v>
      </c>
      <c r="D40" s="6" t="s">
        <v>97</v>
      </c>
      <c r="E40" s="6" t="s">
        <v>34</v>
      </c>
      <c r="F40" s="6" t="s">
        <v>3</v>
      </c>
      <c r="G40" s="7" t="s">
        <v>31</v>
      </c>
      <c r="H40" s="7" t="s">
        <v>152</v>
      </c>
      <c r="I40" s="7" t="s">
        <v>31</v>
      </c>
      <c r="J40" s="7" t="s">
        <v>30</v>
      </c>
      <c r="K40" s="7" t="s">
        <v>30</v>
      </c>
      <c r="L40" s="7" t="s">
        <v>30</v>
      </c>
      <c r="M40" s="7" t="s">
        <v>30</v>
      </c>
      <c r="N40" s="7" t="s">
        <v>152</v>
      </c>
      <c r="O40" s="7" t="s">
        <v>30</v>
      </c>
      <c r="P40" s="7" t="s">
        <v>153</v>
      </c>
      <c r="Q40" s="7" t="s">
        <v>153</v>
      </c>
      <c r="R40" s="7" t="s">
        <v>153</v>
      </c>
    </row>
    <row r="41" spans="1:18" ht="17.399999999999999" customHeight="1">
      <c r="A41" s="6">
        <v>100468</v>
      </c>
      <c r="B41" s="7">
        <v>55</v>
      </c>
      <c r="C41" s="6" t="s">
        <v>124</v>
      </c>
      <c r="D41" s="6" t="s">
        <v>0</v>
      </c>
      <c r="E41" s="6" t="s">
        <v>33</v>
      </c>
      <c r="F41" s="6" t="s">
        <v>6</v>
      </c>
      <c r="G41" s="7" t="s">
        <v>30</v>
      </c>
      <c r="H41" s="7" t="s">
        <v>31</v>
      </c>
      <c r="I41" s="7" t="s">
        <v>30</v>
      </c>
      <c r="J41" s="7" t="s">
        <v>30</v>
      </c>
      <c r="K41" s="7" t="s">
        <v>31</v>
      </c>
      <c r="L41" s="7" t="s">
        <v>30</v>
      </c>
      <c r="M41" s="7" t="s">
        <v>30</v>
      </c>
      <c r="N41" s="7" t="s">
        <v>30</v>
      </c>
      <c r="O41" s="7" t="s">
        <v>30</v>
      </c>
      <c r="P41" s="7" t="s">
        <v>153</v>
      </c>
      <c r="Q41" s="7" t="s">
        <v>153</v>
      </c>
      <c r="R41" s="7" t="s">
        <v>153</v>
      </c>
    </row>
    <row r="42" spans="1:18" ht="17.399999999999999" customHeight="1">
      <c r="A42" s="6">
        <v>100443</v>
      </c>
      <c r="B42" s="7">
        <v>32</v>
      </c>
      <c r="C42" s="6" t="s">
        <v>86</v>
      </c>
      <c r="D42" s="6" t="s">
        <v>87</v>
      </c>
      <c r="E42" s="6" t="s">
        <v>37</v>
      </c>
      <c r="F42" s="6" t="s">
        <v>4</v>
      </c>
      <c r="G42" s="7" t="s">
        <v>31</v>
      </c>
      <c r="H42" s="7" t="s">
        <v>30</v>
      </c>
      <c r="I42" s="7" t="s">
        <v>30</v>
      </c>
      <c r="J42" s="7" t="s">
        <v>30</v>
      </c>
      <c r="K42" s="7" t="s">
        <v>31</v>
      </c>
      <c r="L42" s="7" t="s">
        <v>30</v>
      </c>
      <c r="M42" s="7" t="s">
        <v>31</v>
      </c>
      <c r="N42" s="7" t="s">
        <v>30</v>
      </c>
      <c r="O42" s="7" t="s">
        <v>30</v>
      </c>
      <c r="P42" s="7" t="s">
        <v>153</v>
      </c>
      <c r="Q42" s="7" t="s">
        <v>153</v>
      </c>
      <c r="R42" s="7" t="s">
        <v>153</v>
      </c>
    </row>
    <row r="43" spans="1:18" ht="17.399999999999999" customHeight="1">
      <c r="A43" s="6">
        <v>100436</v>
      </c>
      <c r="B43" s="7">
        <v>25</v>
      </c>
      <c r="C43" s="6" t="s">
        <v>74</v>
      </c>
      <c r="D43" s="6" t="s">
        <v>75</v>
      </c>
      <c r="E43" s="6" t="s">
        <v>33</v>
      </c>
      <c r="F43" s="6" t="s">
        <v>6</v>
      </c>
      <c r="G43" s="7" t="s">
        <v>30</v>
      </c>
      <c r="H43" s="7" t="s">
        <v>152</v>
      </c>
      <c r="I43" s="7" t="s">
        <v>30</v>
      </c>
      <c r="J43" s="7" t="s">
        <v>30</v>
      </c>
      <c r="K43" s="7" t="s">
        <v>31</v>
      </c>
      <c r="L43" s="7" t="s">
        <v>30</v>
      </c>
      <c r="M43" s="7" t="s">
        <v>152</v>
      </c>
      <c r="N43" s="7" t="s">
        <v>152</v>
      </c>
      <c r="O43" s="7" t="s">
        <v>31</v>
      </c>
      <c r="P43" s="7" t="s">
        <v>153</v>
      </c>
      <c r="Q43" s="7" t="s">
        <v>153</v>
      </c>
      <c r="R43" s="7" t="s">
        <v>153</v>
      </c>
    </row>
    <row r="44" spans="1:18" ht="17.399999999999999" customHeight="1">
      <c r="A44" s="6">
        <v>100471</v>
      </c>
      <c r="B44" s="7">
        <v>58</v>
      </c>
      <c r="C44" s="6" t="s">
        <v>127</v>
      </c>
      <c r="D44" s="6" t="s">
        <v>15</v>
      </c>
      <c r="E44" s="6" t="s">
        <v>39</v>
      </c>
      <c r="F44" s="6" t="s">
        <v>128</v>
      </c>
      <c r="G44" s="7" t="s">
        <v>152</v>
      </c>
      <c r="H44" s="7" t="s">
        <v>30</v>
      </c>
      <c r="I44" s="7" t="s">
        <v>30</v>
      </c>
      <c r="J44" s="7" t="s">
        <v>30</v>
      </c>
      <c r="K44" s="7" t="s">
        <v>152</v>
      </c>
      <c r="L44" s="7" t="s">
        <v>30</v>
      </c>
      <c r="M44" s="7" t="s">
        <v>30</v>
      </c>
      <c r="N44" s="7" t="s">
        <v>30</v>
      </c>
      <c r="O44" s="7" t="s">
        <v>31</v>
      </c>
      <c r="P44" s="7" t="s">
        <v>153</v>
      </c>
      <c r="Q44" s="7" t="s">
        <v>153</v>
      </c>
      <c r="R44" s="7" t="s">
        <v>153</v>
      </c>
    </row>
    <row r="45" spans="1:18" ht="17.399999999999999" customHeight="1">
      <c r="A45" s="6">
        <v>100342</v>
      </c>
      <c r="B45" s="7">
        <v>4</v>
      </c>
      <c r="C45" s="6" t="s">
        <v>38</v>
      </c>
      <c r="D45" s="6" t="s">
        <v>10</v>
      </c>
      <c r="E45" s="6" t="s">
        <v>39</v>
      </c>
      <c r="F45" s="6" t="s">
        <v>20</v>
      </c>
      <c r="G45" s="7" t="s">
        <v>153</v>
      </c>
      <c r="H45" s="7" t="s">
        <v>152</v>
      </c>
      <c r="I45" s="7" t="s">
        <v>152</v>
      </c>
      <c r="J45" s="7" t="s">
        <v>31</v>
      </c>
      <c r="K45" s="7" t="s">
        <v>31</v>
      </c>
      <c r="L45" s="7" t="s">
        <v>31</v>
      </c>
      <c r="M45" s="7" t="s">
        <v>31</v>
      </c>
      <c r="N45" s="7" t="s">
        <v>152</v>
      </c>
      <c r="O45" s="7" t="s">
        <v>31</v>
      </c>
      <c r="P45" s="7" t="s">
        <v>153</v>
      </c>
      <c r="Q45" s="7" t="s">
        <v>153</v>
      </c>
      <c r="R45" s="7" t="s">
        <v>153</v>
      </c>
    </row>
    <row r="46" spans="1:18" ht="17.399999999999999" customHeight="1">
      <c r="A46" s="6">
        <v>100345</v>
      </c>
      <c r="B46" s="7">
        <v>7</v>
      </c>
      <c r="C46" s="6" t="s">
        <v>45</v>
      </c>
      <c r="D46" s="6" t="s">
        <v>14</v>
      </c>
      <c r="E46" s="6" t="s">
        <v>33</v>
      </c>
      <c r="F46" s="6" t="s">
        <v>44</v>
      </c>
      <c r="G46" s="7" t="s">
        <v>30</v>
      </c>
      <c r="H46" s="7" t="s">
        <v>31</v>
      </c>
      <c r="I46" s="7" t="s">
        <v>30</v>
      </c>
      <c r="J46" s="7" t="s">
        <v>30</v>
      </c>
      <c r="K46" s="7" t="s">
        <v>31</v>
      </c>
      <c r="L46" s="7" t="s">
        <v>30</v>
      </c>
      <c r="M46" s="7" t="s">
        <v>31</v>
      </c>
      <c r="N46" s="7" t="s">
        <v>30</v>
      </c>
      <c r="O46" s="7" t="s">
        <v>30</v>
      </c>
      <c r="P46" s="7" t="s">
        <v>153</v>
      </c>
      <c r="Q46" s="7" t="s">
        <v>153</v>
      </c>
      <c r="R46" s="7" t="s">
        <v>153</v>
      </c>
    </row>
    <row r="47" spans="1:18" ht="17.399999999999999" customHeight="1">
      <c r="A47" s="6">
        <v>100463</v>
      </c>
      <c r="B47" s="7">
        <v>50</v>
      </c>
      <c r="C47" s="10" t="s">
        <v>115</v>
      </c>
      <c r="D47" s="10" t="s">
        <v>116</v>
      </c>
      <c r="E47" s="10" t="s">
        <v>33</v>
      </c>
      <c r="F47" s="10" t="s">
        <v>117</v>
      </c>
      <c r="G47" s="11" t="s">
        <v>30</v>
      </c>
      <c r="H47" s="11" t="s">
        <v>31</v>
      </c>
      <c r="I47" s="11" t="s">
        <v>30</v>
      </c>
      <c r="J47" s="11" t="s">
        <v>30</v>
      </c>
      <c r="K47" s="11" t="s">
        <v>30</v>
      </c>
      <c r="L47" s="11" t="s">
        <v>30</v>
      </c>
      <c r="M47" s="11" t="s">
        <v>31</v>
      </c>
      <c r="N47" s="11" t="s">
        <v>30</v>
      </c>
      <c r="O47" s="11" t="s">
        <v>30</v>
      </c>
      <c r="P47" s="11" t="s">
        <v>153</v>
      </c>
      <c r="Q47" s="11" t="s">
        <v>153</v>
      </c>
      <c r="R47" s="11" t="s">
        <v>153</v>
      </c>
    </row>
    <row r="48" spans="1:18" ht="17.399999999999999" customHeight="1">
      <c r="A48" s="6">
        <v>100427</v>
      </c>
      <c r="B48" s="7">
        <v>18</v>
      </c>
      <c r="C48" s="10" t="s">
        <v>64</v>
      </c>
      <c r="D48" s="10" t="s">
        <v>57</v>
      </c>
      <c r="E48" s="10" t="s">
        <v>37</v>
      </c>
      <c r="F48" s="10" t="s">
        <v>4</v>
      </c>
      <c r="G48" s="11" t="s">
        <v>31</v>
      </c>
      <c r="H48" s="11" t="s">
        <v>30</v>
      </c>
      <c r="I48" s="11" t="s">
        <v>30</v>
      </c>
      <c r="J48" s="11" t="s">
        <v>31</v>
      </c>
      <c r="K48" s="11" t="s">
        <v>31</v>
      </c>
      <c r="L48" s="11" t="s">
        <v>31</v>
      </c>
      <c r="M48" s="11" t="s">
        <v>31</v>
      </c>
      <c r="N48" s="11" t="s">
        <v>31</v>
      </c>
      <c r="O48" s="11" t="s">
        <v>31</v>
      </c>
      <c r="P48" s="11" t="s">
        <v>153</v>
      </c>
      <c r="Q48" s="11" t="s">
        <v>153</v>
      </c>
      <c r="R48" s="11" t="s">
        <v>153</v>
      </c>
    </row>
    <row r="49" spans="1:18" ht="17.399999999999999" customHeight="1">
      <c r="A49" s="6">
        <v>100432</v>
      </c>
      <c r="B49" s="7">
        <v>23</v>
      </c>
      <c r="C49" s="10" t="s">
        <v>64</v>
      </c>
      <c r="D49" s="10" t="s">
        <v>70</v>
      </c>
      <c r="E49" s="10" t="s">
        <v>33</v>
      </c>
      <c r="F49" s="10" t="s">
        <v>71</v>
      </c>
      <c r="G49" s="11" t="s">
        <v>30</v>
      </c>
      <c r="H49" s="11" t="s">
        <v>31</v>
      </c>
      <c r="I49" s="11" t="s">
        <v>30</v>
      </c>
      <c r="J49" s="11" t="s">
        <v>30</v>
      </c>
      <c r="K49" s="11" t="s">
        <v>30</v>
      </c>
      <c r="L49" s="11" t="s">
        <v>30</v>
      </c>
      <c r="M49" s="11" t="s">
        <v>30</v>
      </c>
      <c r="N49" s="11" t="s">
        <v>30</v>
      </c>
      <c r="O49" s="11" t="s">
        <v>30</v>
      </c>
      <c r="P49" s="11" t="s">
        <v>153</v>
      </c>
      <c r="Q49" s="11" t="s">
        <v>153</v>
      </c>
      <c r="R49" s="11" t="s">
        <v>153</v>
      </c>
    </row>
    <row r="50" spans="1:18" ht="17.399999999999999" customHeight="1">
      <c r="A50" s="6">
        <v>100459</v>
      </c>
      <c r="B50" s="7">
        <v>46</v>
      </c>
      <c r="C50" s="10" t="s">
        <v>64</v>
      </c>
      <c r="D50" s="10" t="s">
        <v>9</v>
      </c>
      <c r="E50" s="10" t="s">
        <v>33</v>
      </c>
      <c r="F50" s="10" t="s">
        <v>6</v>
      </c>
      <c r="G50" s="11" t="s">
        <v>30</v>
      </c>
      <c r="H50" s="11" t="s">
        <v>152</v>
      </c>
      <c r="I50" s="11" t="s">
        <v>30</v>
      </c>
      <c r="J50" s="11" t="s">
        <v>30</v>
      </c>
      <c r="K50" s="11" t="s">
        <v>31</v>
      </c>
      <c r="L50" s="11" t="s">
        <v>30</v>
      </c>
      <c r="M50" s="11" t="s">
        <v>30</v>
      </c>
      <c r="N50" s="11" t="s">
        <v>31</v>
      </c>
      <c r="O50" s="11" t="s">
        <v>30</v>
      </c>
      <c r="P50" s="11" t="s">
        <v>153</v>
      </c>
      <c r="Q50" s="11" t="s">
        <v>153</v>
      </c>
      <c r="R50" s="11" t="s">
        <v>153</v>
      </c>
    </row>
    <row r="51" spans="1:18" ht="17.399999999999999" customHeight="1">
      <c r="A51" s="6">
        <v>100346</v>
      </c>
      <c r="B51" s="7">
        <v>8</v>
      </c>
      <c r="C51" s="10" t="s">
        <v>46</v>
      </c>
      <c r="D51" s="10" t="s">
        <v>47</v>
      </c>
      <c r="E51" s="10" t="s">
        <v>33</v>
      </c>
      <c r="F51" s="10" t="s">
        <v>6</v>
      </c>
      <c r="G51" s="11" t="s">
        <v>30</v>
      </c>
      <c r="H51" s="11" t="s">
        <v>31</v>
      </c>
      <c r="I51" s="11" t="s">
        <v>30</v>
      </c>
      <c r="J51" s="11" t="s">
        <v>30</v>
      </c>
      <c r="K51" s="11" t="s">
        <v>31</v>
      </c>
      <c r="L51" s="11" t="s">
        <v>31</v>
      </c>
      <c r="M51" s="11" t="s">
        <v>31</v>
      </c>
      <c r="N51" s="11" t="s">
        <v>30</v>
      </c>
      <c r="O51" s="11" t="s">
        <v>31</v>
      </c>
      <c r="P51" s="11" t="s">
        <v>153</v>
      </c>
      <c r="Q51" s="11" t="s">
        <v>153</v>
      </c>
      <c r="R51" s="11" t="s">
        <v>153</v>
      </c>
    </row>
    <row r="52" spans="1:18" ht="17.399999999999999" customHeight="1">
      <c r="A52" s="6">
        <v>100472</v>
      </c>
      <c r="B52" s="7">
        <v>59</v>
      </c>
      <c r="C52" s="10" t="s">
        <v>129</v>
      </c>
      <c r="D52" s="10" t="s">
        <v>97</v>
      </c>
      <c r="E52" s="10" t="s">
        <v>34</v>
      </c>
      <c r="F52" s="10" t="s">
        <v>3</v>
      </c>
      <c r="G52" s="11" t="s">
        <v>31</v>
      </c>
      <c r="H52" s="11" t="s">
        <v>30</v>
      </c>
      <c r="I52" s="11" t="s">
        <v>30</v>
      </c>
      <c r="J52" s="11" t="s">
        <v>31</v>
      </c>
      <c r="K52" s="11" t="s">
        <v>31</v>
      </c>
      <c r="L52" s="11" t="s">
        <v>31</v>
      </c>
      <c r="M52" s="11" t="s">
        <v>30</v>
      </c>
      <c r="N52" s="11" t="s">
        <v>31</v>
      </c>
      <c r="O52" s="11" t="s">
        <v>31</v>
      </c>
      <c r="P52" s="11" t="s">
        <v>153</v>
      </c>
      <c r="Q52" s="11" t="s">
        <v>153</v>
      </c>
      <c r="R52" s="11" t="s">
        <v>153</v>
      </c>
    </row>
    <row r="53" spans="1:18" ht="17.399999999999999" customHeight="1">
      <c r="A53" s="6">
        <v>100418</v>
      </c>
      <c r="B53" s="7">
        <v>12</v>
      </c>
      <c r="C53" s="10" t="s">
        <v>56</v>
      </c>
      <c r="D53" s="10" t="s">
        <v>57</v>
      </c>
      <c r="E53" s="10" t="s">
        <v>40</v>
      </c>
      <c r="F53" s="10" t="s">
        <v>55</v>
      </c>
      <c r="G53" s="11" t="s">
        <v>31</v>
      </c>
      <c r="H53" s="11" t="s">
        <v>30</v>
      </c>
      <c r="I53" s="11" t="s">
        <v>152</v>
      </c>
      <c r="J53" s="11" t="s">
        <v>30</v>
      </c>
      <c r="K53" s="11" t="s">
        <v>31</v>
      </c>
      <c r="L53" s="11" t="s">
        <v>30</v>
      </c>
      <c r="M53" s="11" t="s">
        <v>31</v>
      </c>
      <c r="N53" s="11" t="s">
        <v>30</v>
      </c>
      <c r="O53" s="11" t="s">
        <v>31</v>
      </c>
      <c r="P53" s="11" t="s">
        <v>153</v>
      </c>
      <c r="Q53" s="11" t="s">
        <v>153</v>
      </c>
      <c r="R53" s="11" t="s">
        <v>153</v>
      </c>
    </row>
    <row r="54" spans="1:18" ht="17.399999999999999" customHeight="1">
      <c r="A54" s="6">
        <v>100469</v>
      </c>
      <c r="B54" s="7">
        <v>56</v>
      </c>
      <c r="C54" s="10" t="s">
        <v>133</v>
      </c>
      <c r="D54" s="10" t="s">
        <v>134</v>
      </c>
      <c r="E54" s="10" t="s">
        <v>39</v>
      </c>
      <c r="F54" s="10" t="s">
        <v>20</v>
      </c>
      <c r="G54" s="11" t="s">
        <v>30</v>
      </c>
      <c r="H54" s="11" t="s">
        <v>31</v>
      </c>
      <c r="I54" s="11" t="s">
        <v>30</v>
      </c>
      <c r="J54" s="11" t="s">
        <v>30</v>
      </c>
      <c r="K54" s="11" t="s">
        <v>31</v>
      </c>
      <c r="L54" s="11" t="s">
        <v>30</v>
      </c>
      <c r="M54" s="11" t="s">
        <v>30</v>
      </c>
      <c r="N54" s="11" t="s">
        <v>30</v>
      </c>
      <c r="O54" s="11" t="s">
        <v>30</v>
      </c>
      <c r="P54" s="11" t="s">
        <v>153</v>
      </c>
      <c r="Q54" s="11" t="s">
        <v>153</v>
      </c>
      <c r="R54" s="11" t="s">
        <v>153</v>
      </c>
    </row>
    <row r="55" spans="1:18" ht="17.399999999999999" customHeight="1">
      <c r="A55" s="6">
        <v>100344</v>
      </c>
      <c r="B55" s="7">
        <v>6</v>
      </c>
      <c r="C55" s="10" t="s">
        <v>42</v>
      </c>
      <c r="D55" s="10" t="s">
        <v>43</v>
      </c>
      <c r="E55" s="10" t="s">
        <v>33</v>
      </c>
      <c r="F55" s="10" t="s">
        <v>44</v>
      </c>
      <c r="G55" s="11" t="s">
        <v>30</v>
      </c>
      <c r="H55" s="11" t="s">
        <v>31</v>
      </c>
      <c r="I55" s="11" t="s">
        <v>30</v>
      </c>
      <c r="J55" s="11" t="s">
        <v>30</v>
      </c>
      <c r="K55" s="11" t="s">
        <v>30</v>
      </c>
      <c r="L55" s="11" t="s">
        <v>30</v>
      </c>
      <c r="M55" s="11" t="s">
        <v>31</v>
      </c>
      <c r="N55" s="11" t="s">
        <v>30</v>
      </c>
      <c r="O55" s="11" t="s">
        <v>30</v>
      </c>
      <c r="P55" s="11" t="s">
        <v>153</v>
      </c>
      <c r="Q55" s="11" t="s">
        <v>153</v>
      </c>
      <c r="R55" s="11" t="s">
        <v>153</v>
      </c>
    </row>
    <row r="56" spans="1:18" ht="17.399999999999999" customHeight="1">
      <c r="A56" s="6">
        <v>100421</v>
      </c>
      <c r="B56" s="7">
        <v>14</v>
      </c>
      <c r="C56" s="10" t="s">
        <v>59</v>
      </c>
      <c r="D56" s="10" t="s">
        <v>21</v>
      </c>
      <c r="E56" s="10" t="s">
        <v>34</v>
      </c>
      <c r="F56" s="10" t="s">
        <v>3</v>
      </c>
      <c r="G56" s="11" t="s">
        <v>31</v>
      </c>
      <c r="H56" s="11" t="s">
        <v>30</v>
      </c>
      <c r="I56" s="11" t="s">
        <v>30</v>
      </c>
      <c r="J56" s="11" t="s">
        <v>153</v>
      </c>
      <c r="K56" s="11" t="s">
        <v>30</v>
      </c>
      <c r="L56" s="11" t="s">
        <v>31</v>
      </c>
      <c r="M56" s="11" t="s">
        <v>31</v>
      </c>
      <c r="N56" s="11" t="s">
        <v>31</v>
      </c>
      <c r="O56" s="11" t="s">
        <v>31</v>
      </c>
      <c r="P56" s="11" t="s">
        <v>153</v>
      </c>
      <c r="Q56" s="11" t="s">
        <v>153</v>
      </c>
      <c r="R56" s="11" t="s">
        <v>153</v>
      </c>
    </row>
    <row r="57" spans="1:18" ht="17.399999999999999" customHeight="1">
      <c r="A57" s="6">
        <v>100430</v>
      </c>
      <c r="B57" s="7">
        <v>21</v>
      </c>
      <c r="C57" s="10" t="s">
        <v>68</v>
      </c>
      <c r="D57" s="10" t="s">
        <v>69</v>
      </c>
      <c r="E57" s="10" t="s">
        <v>37</v>
      </c>
      <c r="F57" s="10" t="s">
        <v>4</v>
      </c>
      <c r="G57" s="11" t="s">
        <v>31</v>
      </c>
      <c r="H57" s="11" t="s">
        <v>30</v>
      </c>
      <c r="I57" s="11" t="s">
        <v>30</v>
      </c>
      <c r="J57" s="11" t="s">
        <v>31</v>
      </c>
      <c r="K57" s="11" t="s">
        <v>31</v>
      </c>
      <c r="L57" s="11" t="s">
        <v>31</v>
      </c>
      <c r="M57" s="11" t="s">
        <v>31</v>
      </c>
      <c r="N57" s="11" t="s">
        <v>30</v>
      </c>
      <c r="O57" s="11" t="s">
        <v>30</v>
      </c>
      <c r="P57" s="11" t="s">
        <v>153</v>
      </c>
      <c r="Q57" s="11" t="s">
        <v>153</v>
      </c>
      <c r="R57" s="11" t="s">
        <v>153</v>
      </c>
    </row>
    <row r="58" spans="1:18" ht="17.399999999999999" customHeight="1">
      <c r="A58" s="6">
        <v>100461</v>
      </c>
      <c r="B58" s="7">
        <v>48</v>
      </c>
      <c r="C58" s="10" t="s">
        <v>111</v>
      </c>
      <c r="D58" s="10" t="s">
        <v>112</v>
      </c>
      <c r="E58" s="10" t="s">
        <v>33</v>
      </c>
      <c r="F58" s="10" t="s">
        <v>6</v>
      </c>
      <c r="G58" s="11" t="s">
        <v>30</v>
      </c>
      <c r="H58" s="11" t="s">
        <v>31</v>
      </c>
      <c r="I58" s="11" t="s">
        <v>30</v>
      </c>
      <c r="J58" s="11" t="s">
        <v>30</v>
      </c>
      <c r="K58" s="11" t="s">
        <v>31</v>
      </c>
      <c r="L58" s="11" t="s">
        <v>30</v>
      </c>
      <c r="M58" s="11" t="s">
        <v>30</v>
      </c>
      <c r="N58" s="11" t="s">
        <v>30</v>
      </c>
      <c r="O58" s="11" t="s">
        <v>30</v>
      </c>
      <c r="P58" s="11" t="s">
        <v>153</v>
      </c>
      <c r="Q58" s="11" t="s">
        <v>153</v>
      </c>
      <c r="R58" s="11" t="s">
        <v>153</v>
      </c>
    </row>
    <row r="59" spans="1:18" ht="17.399999999999999" customHeight="1">
      <c r="A59" s="6">
        <v>100464</v>
      </c>
      <c r="B59" s="7">
        <v>51</v>
      </c>
      <c r="C59" s="10" t="s">
        <v>11</v>
      </c>
      <c r="D59" s="10" t="s">
        <v>75</v>
      </c>
      <c r="E59" s="10" t="s">
        <v>33</v>
      </c>
      <c r="F59" s="10" t="s">
        <v>6</v>
      </c>
      <c r="G59" s="11" t="s">
        <v>30</v>
      </c>
      <c r="H59" s="11" t="s">
        <v>31</v>
      </c>
      <c r="I59" s="11" t="s">
        <v>30</v>
      </c>
      <c r="J59" s="11" t="s">
        <v>30</v>
      </c>
      <c r="K59" s="11" t="s">
        <v>30</v>
      </c>
      <c r="L59" s="11" t="s">
        <v>30</v>
      </c>
      <c r="M59" s="11" t="s">
        <v>30</v>
      </c>
      <c r="N59" s="11" t="s">
        <v>30</v>
      </c>
      <c r="O59" s="11" t="s">
        <v>30</v>
      </c>
      <c r="P59" s="11" t="s">
        <v>153</v>
      </c>
      <c r="Q59" s="11" t="s">
        <v>153</v>
      </c>
      <c r="R59" s="11" t="s">
        <v>153</v>
      </c>
    </row>
    <row r="60" spans="1:18" ht="17.399999999999999" customHeight="1">
      <c r="A60" s="6">
        <v>100470</v>
      </c>
      <c r="B60" s="7">
        <v>57</v>
      </c>
      <c r="C60" s="10" t="s">
        <v>125</v>
      </c>
      <c r="D60" s="10" t="s">
        <v>126</v>
      </c>
      <c r="E60" s="10" t="s">
        <v>39</v>
      </c>
      <c r="F60" s="10" t="s">
        <v>20</v>
      </c>
      <c r="G60" s="11" t="s">
        <v>153</v>
      </c>
      <c r="H60" s="11" t="s">
        <v>153</v>
      </c>
      <c r="I60" s="11" t="s">
        <v>153</v>
      </c>
      <c r="J60" s="11" t="s">
        <v>153</v>
      </c>
      <c r="K60" s="11" t="s">
        <v>153</v>
      </c>
      <c r="L60" s="11" t="s">
        <v>153</v>
      </c>
      <c r="M60" s="11" t="s">
        <v>153</v>
      </c>
      <c r="N60" s="11" t="s">
        <v>153</v>
      </c>
      <c r="O60" s="11" t="s">
        <v>153</v>
      </c>
      <c r="P60" s="11" t="s">
        <v>153</v>
      </c>
      <c r="Q60" s="11" t="s">
        <v>153</v>
      </c>
      <c r="R60" s="11" t="s">
        <v>153</v>
      </c>
    </row>
    <row r="61" spans="1:18" ht="17.399999999999999" customHeight="1">
      <c r="A61" s="6">
        <v>100462</v>
      </c>
      <c r="B61" s="7">
        <v>49</v>
      </c>
      <c r="C61" s="10" t="s">
        <v>113</v>
      </c>
      <c r="D61" s="10" t="s">
        <v>114</v>
      </c>
      <c r="E61" s="10" t="s">
        <v>33</v>
      </c>
      <c r="F61" s="10" t="s">
        <v>6</v>
      </c>
      <c r="G61" s="11" t="s">
        <v>30</v>
      </c>
      <c r="H61" s="11" t="s">
        <v>31</v>
      </c>
      <c r="I61" s="11" t="s">
        <v>30</v>
      </c>
      <c r="J61" s="11" t="s">
        <v>30</v>
      </c>
      <c r="K61" s="11" t="s">
        <v>30</v>
      </c>
      <c r="L61" s="11" t="s">
        <v>30</v>
      </c>
      <c r="M61" s="11" t="s">
        <v>30</v>
      </c>
      <c r="N61" s="11" t="s">
        <v>31</v>
      </c>
      <c r="O61" s="11" t="s">
        <v>31</v>
      </c>
      <c r="P61" s="11" t="s">
        <v>153</v>
      </c>
      <c r="Q61" s="11" t="s">
        <v>153</v>
      </c>
      <c r="R61" s="11" t="s">
        <v>153</v>
      </c>
    </row>
    <row r="62" spans="1:18" ht="17.399999999999999" customHeight="1" thickBot="1">
      <c r="A62" s="6">
        <v>100451</v>
      </c>
      <c r="B62" s="7">
        <v>38</v>
      </c>
      <c r="C62" s="10" t="s">
        <v>94</v>
      </c>
      <c r="D62" s="10" t="s">
        <v>22</v>
      </c>
      <c r="E62" s="10" t="s">
        <v>34</v>
      </c>
      <c r="F62" s="10" t="s">
        <v>3</v>
      </c>
      <c r="G62" s="11" t="s">
        <v>31</v>
      </c>
      <c r="H62" s="11" t="s">
        <v>30</v>
      </c>
      <c r="I62" s="11" t="s">
        <v>30</v>
      </c>
      <c r="J62" s="11" t="s">
        <v>31</v>
      </c>
      <c r="K62" s="11" t="s">
        <v>31</v>
      </c>
      <c r="L62" s="11" t="s">
        <v>31</v>
      </c>
      <c r="M62" s="11" t="s">
        <v>30</v>
      </c>
      <c r="N62" s="11" t="s">
        <v>31</v>
      </c>
      <c r="O62" s="11" t="s">
        <v>31</v>
      </c>
      <c r="P62" s="11" t="s">
        <v>153</v>
      </c>
      <c r="Q62" s="11" t="s">
        <v>153</v>
      </c>
      <c r="R62" s="11" t="s">
        <v>153</v>
      </c>
    </row>
    <row r="63" spans="1:18" ht="17.399999999999999" customHeight="1" thickTop="1">
      <c r="A63" s="7"/>
      <c r="B63" s="12"/>
      <c r="C63" s="12"/>
      <c r="D63" s="12"/>
      <c r="E63" s="12"/>
      <c r="F63" s="13" t="s">
        <v>30</v>
      </c>
      <c r="G63" s="14">
        <f>COUNTIF(G2:G62,"Ja")</f>
        <v>29</v>
      </c>
      <c r="H63" s="14">
        <f>COUNTIF(H2:H62,"Ja")</f>
        <v>27</v>
      </c>
      <c r="I63" s="14">
        <f>COUNTIF(I2:I62,"Ja")</f>
        <v>43</v>
      </c>
      <c r="J63" s="14">
        <f>COUNTIF(J2:J62,"Ja")</f>
        <v>37</v>
      </c>
      <c r="K63" s="14">
        <f>COUNTIF(K2:K62,"Ja")</f>
        <v>11</v>
      </c>
      <c r="L63" s="14">
        <f>COUNTIF(L2:L62,"Ja")</f>
        <v>30</v>
      </c>
      <c r="M63" s="14">
        <f>COUNTIF(M2:M62,"Ja")</f>
        <v>27</v>
      </c>
      <c r="N63" s="14">
        <f>COUNTIF(N2:N62,"Ja")</f>
        <v>28</v>
      </c>
      <c r="O63" s="37">
        <f>COUNTIF(O2:O62,"Ja")</f>
        <v>19</v>
      </c>
      <c r="P63" s="14">
        <f>COUNTIF(P2:P62,"Ja")</f>
        <v>0</v>
      </c>
      <c r="Q63" s="14">
        <f>COUNTIF(Q2:Q62,"Ja")</f>
        <v>0</v>
      </c>
      <c r="R63" s="14">
        <f>COUNTIF(R2:R62,"Ja")</f>
        <v>1</v>
      </c>
    </row>
    <row r="64" spans="1:18" ht="17.399999999999999" customHeight="1">
      <c r="A64" s="7"/>
      <c r="B64" s="7"/>
      <c r="C64" s="12"/>
      <c r="D64" s="12"/>
      <c r="E64" s="7"/>
      <c r="F64" s="15" t="s">
        <v>31</v>
      </c>
      <c r="G64" s="16">
        <f>COUNTIF(G2:G62,"Nein")</f>
        <v>16</v>
      </c>
      <c r="H64" s="16">
        <f>COUNTIF(H2:H62,"Nein")</f>
        <v>22</v>
      </c>
      <c r="I64" s="16">
        <f>COUNTIF(I2:I62,"Nein")</f>
        <v>6</v>
      </c>
      <c r="J64" s="16">
        <f>COUNTIF(J2:J62,"Nein")</f>
        <v>16</v>
      </c>
      <c r="K64" s="16">
        <f>COUNTIF(K2:K62,"Nein")</f>
        <v>41</v>
      </c>
      <c r="L64" s="16">
        <f>COUNTIF(L2:L62,"Nein")</f>
        <v>24</v>
      </c>
      <c r="M64" s="16">
        <f>COUNTIF(M2:M62,"Nein")</f>
        <v>23</v>
      </c>
      <c r="N64" s="16">
        <f>COUNTIF(N2:N62,"Nein")</f>
        <v>22</v>
      </c>
      <c r="O64" s="38">
        <f>COUNTIF(O2:O62,"Nein")</f>
        <v>34</v>
      </c>
      <c r="P64" s="16">
        <f>COUNTIF(P2:P62,"Nein")</f>
        <v>1</v>
      </c>
      <c r="Q64" s="16">
        <f>COUNTIF(Q2:Q62,"Nein")</f>
        <v>1</v>
      </c>
      <c r="R64" s="16">
        <f>COUNTIF(R2:R62,"Nein")</f>
        <v>1</v>
      </c>
    </row>
    <row r="65" spans="1:18" ht="17.399999999999999" customHeight="1">
      <c r="A65" s="11"/>
      <c r="B65" s="17"/>
      <c r="C65" s="12"/>
      <c r="D65" s="12"/>
      <c r="E65" s="18"/>
      <c r="F65" s="15" t="s">
        <v>8</v>
      </c>
      <c r="G65" s="19">
        <f>COUNTIF(G2:G62,"Enth")</f>
        <v>8</v>
      </c>
      <c r="H65" s="19">
        <f>COUNTIF(H2:H62,"Enth")</f>
        <v>5</v>
      </c>
      <c r="I65" s="19">
        <f>COUNTIF(I2:I62,"Enth")</f>
        <v>4</v>
      </c>
      <c r="J65" s="19">
        <f>COUNTIF(J2:J62,"Enth")</f>
        <v>1</v>
      </c>
      <c r="K65" s="19">
        <f>COUNTIF(K2:K62,"Enth")</f>
        <v>2</v>
      </c>
      <c r="L65" s="19">
        <f>COUNTIF(L2:L62,"Enth")</f>
        <v>1</v>
      </c>
      <c r="M65" s="19">
        <f>COUNTIF(M2:M62,"Enth")</f>
        <v>5</v>
      </c>
      <c r="N65" s="19">
        <f>COUNTIF(N2:N62,"Enth")</f>
        <v>4</v>
      </c>
      <c r="O65" s="39">
        <f>COUNTIF(O2:O62,"Enth")</f>
        <v>2</v>
      </c>
      <c r="P65" s="19">
        <f>COUNTIF(P2:P62,"Enth")</f>
        <v>1</v>
      </c>
      <c r="Q65" s="19">
        <f>COUNTIF(Q2:Q62,"Enth")</f>
        <v>0</v>
      </c>
      <c r="R65" s="19">
        <f>COUNTIF(R2:R62,"Enth")</f>
        <v>0</v>
      </c>
    </row>
    <row r="66" spans="1:18" ht="17.399999999999999" customHeight="1" thickBot="1">
      <c r="A66" s="20"/>
      <c r="B66" s="20"/>
      <c r="C66" s="12"/>
      <c r="D66" s="12"/>
      <c r="E66" s="21" t="s">
        <v>23</v>
      </c>
      <c r="F66" s="15" t="s">
        <v>29</v>
      </c>
      <c r="G66" s="22">
        <f>COUNTIF(G2:G62,"V/A/N")</f>
        <v>7</v>
      </c>
      <c r="H66" s="22">
        <f>COUNTIF(H2:H62,"V/A/N")</f>
        <v>6</v>
      </c>
      <c r="I66" s="22">
        <f>COUNTIF(I2:I62,"V/A/N")</f>
        <v>7</v>
      </c>
      <c r="J66" s="22">
        <f>COUNTIF(J2:J62,"V/A/N")</f>
        <v>6</v>
      </c>
      <c r="K66" s="22">
        <f>COUNTIF(K2:K62,"V/A/N")</f>
        <v>6</v>
      </c>
      <c r="L66" s="22">
        <f>COUNTIF(L2:L62,"V/A/N")</f>
        <v>5</v>
      </c>
      <c r="M66" s="22">
        <f>COUNTIF(M2:M62,"V/A/N")</f>
        <v>5</v>
      </c>
      <c r="N66" s="22">
        <f>COUNTIF(N2:N62,"V/A/N")</f>
        <v>6</v>
      </c>
      <c r="O66" s="40">
        <f>COUNTIF(O2:O62,"V/A/N")</f>
        <v>5</v>
      </c>
      <c r="P66" s="22">
        <f>COUNTIF(P2:P62,"V/A/N")</f>
        <v>58</v>
      </c>
      <c r="Q66" s="22">
        <f>COUNTIF(Q2:Q62,"V/A/N")</f>
        <v>59</v>
      </c>
      <c r="R66" s="22">
        <f>COUNTIF(R2:R62,"V/A/N")</f>
        <v>58</v>
      </c>
    </row>
    <row r="67" spans="1:18" ht="15" customHeight="1" thickTop="1" thickBot="1">
      <c r="A67" s="17"/>
      <c r="B67" s="17"/>
      <c r="C67" s="23"/>
      <c r="D67" s="23"/>
      <c r="E67" s="24"/>
      <c r="F67" s="25" t="s">
        <v>7</v>
      </c>
      <c r="G67" s="26">
        <f t="shared" ref="G67:R67" si="0">SUM(G63:G66)</f>
        <v>60</v>
      </c>
      <c r="H67" s="26">
        <f t="shared" si="0"/>
        <v>60</v>
      </c>
      <c r="I67" s="26">
        <f t="shared" si="0"/>
        <v>60</v>
      </c>
      <c r="J67" s="26">
        <f t="shared" si="0"/>
        <v>60</v>
      </c>
      <c r="K67" s="26">
        <f t="shared" si="0"/>
        <v>60</v>
      </c>
      <c r="L67" s="26">
        <f t="shared" si="0"/>
        <v>60</v>
      </c>
      <c r="M67" s="26">
        <f t="shared" si="0"/>
        <v>60</v>
      </c>
      <c r="N67" s="26">
        <f t="shared" si="0"/>
        <v>60</v>
      </c>
      <c r="O67" s="41">
        <f t="shared" si="0"/>
        <v>60</v>
      </c>
      <c r="P67" s="26">
        <f t="shared" si="0"/>
        <v>60</v>
      </c>
      <c r="Q67" s="26">
        <f t="shared" si="0"/>
        <v>60</v>
      </c>
      <c r="R67" s="26">
        <f t="shared" si="0"/>
        <v>60</v>
      </c>
    </row>
    <row r="68" spans="1:18" ht="15" customHeight="1" thickTop="1"/>
    <row r="69" spans="1:18" ht="15" customHeight="1">
      <c r="C69" s="29"/>
      <c r="D69" s="30"/>
      <c r="E69" s="29"/>
      <c r="F69" s="29"/>
      <c r="G69" s="29"/>
    </row>
    <row r="70" spans="1:18">
      <c r="C70" s="31" t="s">
        <v>2</v>
      </c>
      <c r="D70" s="31" t="s">
        <v>154</v>
      </c>
      <c r="E70" s="31"/>
      <c r="F70" s="31"/>
      <c r="G70" s="32"/>
      <c r="H70" s="31"/>
      <c r="I70" s="31"/>
      <c r="J70" s="31" t="s">
        <v>155</v>
      </c>
      <c r="K70" s="31"/>
      <c r="L70" s="31"/>
      <c r="M70" s="31" t="s">
        <v>156</v>
      </c>
      <c r="N70" s="31"/>
      <c r="O70" s="31"/>
      <c r="P70" s="31"/>
      <c r="Q70" s="33" t="s">
        <v>157</v>
      </c>
    </row>
    <row r="71" spans="1:18">
      <c r="D71" s="31"/>
      <c r="Q71" s="34"/>
    </row>
    <row r="72" spans="1:18">
      <c r="C72" s="5" t="s">
        <v>158</v>
      </c>
      <c r="D72" s="31" t="s">
        <v>210</v>
      </c>
      <c r="J72" s="5" t="s">
        <v>167</v>
      </c>
      <c r="M72" s="5" t="s">
        <v>30</v>
      </c>
      <c r="O72" s="5">
        <v>29</v>
      </c>
      <c r="Q72" s="34">
        <v>29</v>
      </c>
    </row>
    <row r="73" spans="1:18">
      <c r="D73" s="5" t="s">
        <v>211</v>
      </c>
      <c r="M73" s="5" t="s">
        <v>31</v>
      </c>
      <c r="O73" s="5">
        <v>16</v>
      </c>
      <c r="Q73" s="34">
        <v>16</v>
      </c>
    </row>
    <row r="74" spans="1:18">
      <c r="D74" s="5" t="s">
        <v>212</v>
      </c>
      <c r="M74" s="5" t="s">
        <v>152</v>
      </c>
      <c r="N74" s="5" t="s">
        <v>8</v>
      </c>
      <c r="O74" s="5">
        <v>8</v>
      </c>
      <c r="Q74" s="34">
        <v>8</v>
      </c>
    </row>
    <row r="75" spans="1:18">
      <c r="D75" s="5" t="s">
        <v>213</v>
      </c>
      <c r="M75" s="5" t="s">
        <v>153</v>
      </c>
      <c r="O75" s="5">
        <v>7</v>
      </c>
      <c r="Q75" s="34">
        <v>7</v>
      </c>
    </row>
    <row r="76" spans="1:18">
      <c r="D76" s="5" t="s">
        <v>168</v>
      </c>
      <c r="M76" s="31" t="s">
        <v>7</v>
      </c>
      <c r="O76" s="31">
        <f>SUM(O72:O75)</f>
        <v>60</v>
      </c>
      <c r="Q76" s="33">
        <v>60</v>
      </c>
    </row>
    <row r="77" spans="1:18">
      <c r="D77" s="5" t="s">
        <v>169</v>
      </c>
      <c r="Q77" s="34"/>
    </row>
    <row r="78" spans="1:18">
      <c r="D78" s="5" t="s">
        <v>170</v>
      </c>
      <c r="Q78" s="34">
        <v>27</v>
      </c>
    </row>
    <row r="79" spans="1:18">
      <c r="Q79" s="34"/>
    </row>
    <row r="80" spans="1:18">
      <c r="C80" s="5" t="s">
        <v>159</v>
      </c>
      <c r="D80" s="31" t="s">
        <v>171</v>
      </c>
      <c r="J80" s="5" t="s">
        <v>172</v>
      </c>
      <c r="M80" s="5" t="s">
        <v>30</v>
      </c>
      <c r="O80" s="5">
        <v>27</v>
      </c>
      <c r="Q80" s="34"/>
    </row>
    <row r="81" spans="3:17">
      <c r="D81" s="5" t="s">
        <v>173</v>
      </c>
      <c r="M81" s="5" t="s">
        <v>31</v>
      </c>
      <c r="O81" s="5">
        <v>22</v>
      </c>
      <c r="Q81" s="34">
        <v>22</v>
      </c>
    </row>
    <row r="82" spans="3:17">
      <c r="D82" s="5" t="s">
        <v>174</v>
      </c>
      <c r="M82" s="5" t="s">
        <v>152</v>
      </c>
      <c r="N82" s="5" t="s">
        <v>8</v>
      </c>
      <c r="O82" s="5">
        <v>5</v>
      </c>
      <c r="Q82" s="34">
        <v>5</v>
      </c>
    </row>
    <row r="83" spans="3:17">
      <c r="G83" s="5"/>
      <c r="M83" s="5" t="s">
        <v>153</v>
      </c>
      <c r="O83" s="5">
        <v>6</v>
      </c>
      <c r="Q83" s="34">
        <v>6</v>
      </c>
    </row>
    <row r="84" spans="3:17">
      <c r="G84" s="5"/>
      <c r="M84" s="31" t="s">
        <v>7</v>
      </c>
      <c r="O84" s="31">
        <f>SUM(O80:O83)</f>
        <v>60</v>
      </c>
      <c r="Q84" s="33">
        <v>60</v>
      </c>
    </row>
    <row r="85" spans="3:17">
      <c r="Q85" s="34"/>
    </row>
    <row r="86" spans="3:17">
      <c r="C86" s="5" t="s">
        <v>160</v>
      </c>
      <c r="D86" s="31" t="s">
        <v>171</v>
      </c>
      <c r="J86" s="5" t="s">
        <v>175</v>
      </c>
      <c r="M86" s="5" t="s">
        <v>30</v>
      </c>
      <c r="O86" s="5">
        <v>43</v>
      </c>
      <c r="Q86" s="34">
        <v>43</v>
      </c>
    </row>
    <row r="87" spans="3:17">
      <c r="D87" s="5" t="s">
        <v>176</v>
      </c>
      <c r="M87" s="5" t="s">
        <v>31</v>
      </c>
      <c r="O87" s="5">
        <v>6</v>
      </c>
      <c r="Q87" s="34">
        <v>6</v>
      </c>
    </row>
    <row r="88" spans="3:17">
      <c r="D88" s="5" t="s">
        <v>177</v>
      </c>
      <c r="M88" s="5" t="s">
        <v>152</v>
      </c>
      <c r="N88" s="5" t="s">
        <v>8</v>
      </c>
      <c r="O88" s="5">
        <v>4</v>
      </c>
      <c r="Q88" s="34">
        <v>4</v>
      </c>
    </row>
    <row r="89" spans="3:17">
      <c r="G89" s="5"/>
      <c r="M89" s="5" t="s">
        <v>153</v>
      </c>
      <c r="O89" s="5">
        <v>7</v>
      </c>
      <c r="Q89" s="34">
        <v>7</v>
      </c>
    </row>
    <row r="90" spans="3:17">
      <c r="G90" s="5"/>
      <c r="M90" s="31" t="s">
        <v>7</v>
      </c>
      <c r="O90" s="31">
        <f>SUM(O86:O89)</f>
        <v>60</v>
      </c>
      <c r="Q90" s="33">
        <v>60</v>
      </c>
    </row>
    <row r="91" spans="3:17">
      <c r="Q91" s="34"/>
    </row>
    <row r="92" spans="3:17">
      <c r="C92" s="5" t="s">
        <v>161</v>
      </c>
      <c r="D92" s="31" t="s">
        <v>178</v>
      </c>
      <c r="J92" s="5" t="s">
        <v>180</v>
      </c>
      <c r="M92" s="5" t="s">
        <v>30</v>
      </c>
      <c r="O92" s="5">
        <v>37</v>
      </c>
      <c r="Q92" s="34">
        <v>37</v>
      </c>
    </row>
    <row r="93" spans="3:17">
      <c r="D93" s="5" t="s">
        <v>214</v>
      </c>
      <c r="M93" s="5" t="s">
        <v>31</v>
      </c>
      <c r="O93" s="5">
        <v>16</v>
      </c>
      <c r="Q93" s="34">
        <v>16</v>
      </c>
    </row>
    <row r="94" spans="3:17">
      <c r="D94" s="5" t="s">
        <v>179</v>
      </c>
      <c r="M94" s="5" t="s">
        <v>152</v>
      </c>
      <c r="N94" s="5" t="s">
        <v>8</v>
      </c>
      <c r="O94" s="5">
        <v>1</v>
      </c>
      <c r="Q94" s="34">
        <v>1</v>
      </c>
    </row>
    <row r="95" spans="3:17">
      <c r="M95" s="5" t="s">
        <v>153</v>
      </c>
      <c r="O95" s="5">
        <v>6</v>
      </c>
      <c r="Q95" s="34">
        <v>6</v>
      </c>
    </row>
    <row r="96" spans="3:17">
      <c r="M96" s="31" t="s">
        <v>7</v>
      </c>
      <c r="O96" s="31">
        <f>SUM(O92:O95)</f>
        <v>60</v>
      </c>
      <c r="Q96" s="33">
        <v>60</v>
      </c>
    </row>
    <row r="97" spans="3:17">
      <c r="Q97" s="34"/>
    </row>
    <row r="98" spans="3:17">
      <c r="C98" s="5" t="s">
        <v>162</v>
      </c>
      <c r="D98" s="31" t="s">
        <v>178</v>
      </c>
      <c r="E98" s="5" t="s">
        <v>215</v>
      </c>
      <c r="J98" s="5" t="s">
        <v>199</v>
      </c>
      <c r="M98" s="5" t="s">
        <v>30</v>
      </c>
      <c r="O98" s="5">
        <v>11</v>
      </c>
      <c r="Q98" s="34">
        <v>11</v>
      </c>
    </row>
    <row r="99" spans="3:17">
      <c r="J99" s="5" t="s">
        <v>203</v>
      </c>
      <c r="M99" s="5" t="s">
        <v>31</v>
      </c>
      <c r="O99" s="5">
        <v>41</v>
      </c>
      <c r="Q99" s="34">
        <v>41</v>
      </c>
    </row>
    <row r="100" spans="3:17">
      <c r="D100" s="31" t="s">
        <v>183</v>
      </c>
      <c r="M100" s="5" t="s">
        <v>152</v>
      </c>
      <c r="N100" s="5" t="s">
        <v>8</v>
      </c>
      <c r="O100" s="5">
        <v>2</v>
      </c>
      <c r="Q100" s="34"/>
    </row>
    <row r="101" spans="3:17">
      <c r="D101" s="5" t="s">
        <v>181</v>
      </c>
      <c r="M101" s="5" t="s">
        <v>153</v>
      </c>
      <c r="O101" s="5">
        <v>6</v>
      </c>
      <c r="Q101" s="34"/>
    </row>
    <row r="102" spans="3:17">
      <c r="D102" s="5" t="s">
        <v>189</v>
      </c>
      <c r="M102" s="31" t="s">
        <v>7</v>
      </c>
      <c r="O102" s="31">
        <f>SUM(O98:O101)</f>
        <v>60</v>
      </c>
      <c r="Q102" s="34"/>
    </row>
    <row r="103" spans="3:17">
      <c r="Q103" s="34"/>
    </row>
    <row r="104" spans="3:17">
      <c r="D104" s="31" t="s">
        <v>182</v>
      </c>
      <c r="M104" s="35" t="s">
        <v>186</v>
      </c>
      <c r="N104" s="35" t="s">
        <v>185</v>
      </c>
      <c r="O104" s="35"/>
      <c r="Q104" s="34"/>
    </row>
    <row r="105" spans="3:17">
      <c r="D105" s="5" t="s">
        <v>184</v>
      </c>
      <c r="M105" s="35" t="s">
        <v>187</v>
      </c>
      <c r="N105" s="35" t="s">
        <v>188</v>
      </c>
      <c r="O105" s="35"/>
      <c r="Q105" s="34"/>
    </row>
    <row r="106" spans="3:17">
      <c r="D106" s="5" t="s">
        <v>190</v>
      </c>
      <c r="Q106" s="34">
        <v>2</v>
      </c>
    </row>
    <row r="107" spans="3:17">
      <c r="Q107" s="34">
        <v>6</v>
      </c>
    </row>
    <row r="108" spans="3:17" hidden="1">
      <c r="Q108" s="33">
        <v>60</v>
      </c>
    </row>
    <row r="109" spans="3:17">
      <c r="Q109" s="34"/>
    </row>
    <row r="110" spans="3:17">
      <c r="C110" s="5" t="s">
        <v>163</v>
      </c>
      <c r="D110" s="5" t="s">
        <v>216</v>
      </c>
      <c r="E110" s="5" t="s">
        <v>217</v>
      </c>
      <c r="J110" s="5" t="s">
        <v>199</v>
      </c>
      <c r="M110" s="5" t="s">
        <v>30</v>
      </c>
      <c r="O110" s="5">
        <v>30</v>
      </c>
      <c r="Q110" s="34">
        <v>30</v>
      </c>
    </row>
    <row r="111" spans="3:17">
      <c r="J111" s="5" t="s">
        <v>205</v>
      </c>
      <c r="M111" s="5" t="s">
        <v>31</v>
      </c>
      <c r="O111" s="5">
        <v>24</v>
      </c>
      <c r="Q111" s="34">
        <v>24</v>
      </c>
    </row>
    <row r="112" spans="3:17">
      <c r="D112" s="31" t="s">
        <v>183</v>
      </c>
      <c r="M112" s="5" t="s">
        <v>152</v>
      </c>
      <c r="N112" s="5" t="s">
        <v>8</v>
      </c>
      <c r="O112" s="5">
        <v>1</v>
      </c>
      <c r="Q112" s="34">
        <v>1</v>
      </c>
    </row>
    <row r="113" spans="3:17">
      <c r="D113" s="5" t="s">
        <v>191</v>
      </c>
      <c r="M113" s="5" t="s">
        <v>153</v>
      </c>
      <c r="O113" s="5">
        <v>5</v>
      </c>
      <c r="Q113" s="34">
        <v>5</v>
      </c>
    </row>
    <row r="114" spans="3:17">
      <c r="M114" s="31" t="s">
        <v>7</v>
      </c>
      <c r="O114" s="31">
        <f>SUM(O110:O113)</f>
        <v>60</v>
      </c>
      <c r="Q114" s="34"/>
    </row>
    <row r="115" spans="3:17">
      <c r="D115" s="31" t="s">
        <v>192</v>
      </c>
      <c r="Q115" s="34"/>
    </row>
    <row r="116" spans="3:17">
      <c r="D116" s="5" t="s">
        <v>194</v>
      </c>
      <c r="M116" s="35" t="s">
        <v>186</v>
      </c>
      <c r="N116" s="35" t="s">
        <v>185</v>
      </c>
      <c r="O116" s="35"/>
      <c r="Q116" s="33">
        <v>60</v>
      </c>
    </row>
    <row r="117" spans="3:17">
      <c r="M117" s="35" t="s">
        <v>187</v>
      </c>
      <c r="N117" s="35" t="s">
        <v>193</v>
      </c>
      <c r="O117" s="35"/>
      <c r="Q117" s="34"/>
    </row>
    <row r="118" spans="3:17">
      <c r="M118" s="36"/>
      <c r="N118" s="36"/>
      <c r="O118" s="36"/>
      <c r="Q118" s="34"/>
    </row>
    <row r="119" spans="3:17">
      <c r="G119" s="5"/>
      <c r="Q119" s="34">
        <v>27</v>
      </c>
    </row>
    <row r="120" spans="3:17">
      <c r="C120" s="5" t="s">
        <v>164</v>
      </c>
      <c r="D120" s="31" t="s">
        <v>178</v>
      </c>
      <c r="E120" s="5" t="s">
        <v>218</v>
      </c>
      <c r="J120" s="5" t="s">
        <v>199</v>
      </c>
      <c r="M120" s="5" t="s">
        <v>30</v>
      </c>
      <c r="O120" s="5">
        <v>27</v>
      </c>
      <c r="Q120" s="34"/>
    </row>
    <row r="121" spans="3:17">
      <c r="D121" s="31"/>
      <c r="J121" s="5" t="s">
        <v>204</v>
      </c>
      <c r="M121" s="5" t="s">
        <v>31</v>
      </c>
      <c r="O121" s="5">
        <v>23</v>
      </c>
      <c r="Q121" s="34"/>
    </row>
    <row r="122" spans="3:17">
      <c r="D122" s="31" t="s">
        <v>183</v>
      </c>
      <c r="M122" s="5" t="s">
        <v>152</v>
      </c>
      <c r="N122" s="5" t="s">
        <v>8</v>
      </c>
      <c r="O122" s="5">
        <v>5</v>
      </c>
      <c r="Q122" s="34">
        <v>23</v>
      </c>
    </row>
    <row r="123" spans="3:17">
      <c r="D123" s="5" t="s">
        <v>197</v>
      </c>
      <c r="M123" s="5" t="s">
        <v>153</v>
      </c>
      <c r="O123" s="5">
        <v>5</v>
      </c>
      <c r="Q123" s="34">
        <v>5</v>
      </c>
    </row>
    <row r="124" spans="3:17">
      <c r="M124" s="31" t="s">
        <v>7</v>
      </c>
      <c r="O124" s="31">
        <f>SUM(O120:O123)</f>
        <v>60</v>
      </c>
      <c r="Q124" s="34">
        <v>5</v>
      </c>
    </row>
    <row r="125" spans="3:17">
      <c r="D125" s="31" t="s">
        <v>195</v>
      </c>
      <c r="M125" s="31"/>
      <c r="Q125" s="33">
        <v>60</v>
      </c>
    </row>
    <row r="126" spans="3:17">
      <c r="D126" s="5" t="s">
        <v>196</v>
      </c>
      <c r="M126" s="35" t="s">
        <v>186</v>
      </c>
      <c r="N126" s="35" t="s">
        <v>185</v>
      </c>
      <c r="O126" s="35"/>
      <c r="Q126" s="33"/>
    </row>
    <row r="127" spans="3:17">
      <c r="M127" s="35" t="s">
        <v>187</v>
      </c>
      <c r="N127" s="35" t="s">
        <v>198</v>
      </c>
      <c r="O127" s="35"/>
      <c r="Q127" s="33"/>
    </row>
    <row r="128" spans="3:17">
      <c r="Q128" s="33"/>
    </row>
    <row r="129" spans="3:17">
      <c r="Q129" s="34"/>
    </row>
    <row r="130" spans="3:17">
      <c r="C130" s="5" t="s">
        <v>165</v>
      </c>
      <c r="D130" s="31" t="s">
        <v>178</v>
      </c>
      <c r="E130" s="5" t="s">
        <v>219</v>
      </c>
      <c r="J130" s="5" t="s">
        <v>199</v>
      </c>
      <c r="M130" s="5" t="s">
        <v>30</v>
      </c>
      <c r="O130" s="5">
        <v>28</v>
      </c>
      <c r="Q130" s="34">
        <v>28</v>
      </c>
    </row>
    <row r="131" spans="3:17">
      <c r="J131" s="5" t="s">
        <v>203</v>
      </c>
      <c r="M131" s="5" t="s">
        <v>31</v>
      </c>
      <c r="O131" s="5">
        <v>22</v>
      </c>
      <c r="Q131" s="34">
        <v>22</v>
      </c>
    </row>
    <row r="132" spans="3:17">
      <c r="D132" s="31" t="s">
        <v>199</v>
      </c>
      <c r="M132" s="5" t="s">
        <v>152</v>
      </c>
      <c r="N132" s="5" t="s">
        <v>8</v>
      </c>
      <c r="O132" s="5">
        <v>4</v>
      </c>
      <c r="Q132" s="34">
        <v>4</v>
      </c>
    </row>
    <row r="133" spans="3:17">
      <c r="D133" s="5" t="s">
        <v>200</v>
      </c>
      <c r="M133" s="5" t="s">
        <v>153</v>
      </c>
      <c r="O133" s="5">
        <v>6</v>
      </c>
      <c r="Q133" s="34">
        <v>6</v>
      </c>
    </row>
    <row r="134" spans="3:17">
      <c r="M134" s="31" t="s">
        <v>7</v>
      </c>
      <c r="O134" s="31">
        <f>SUM(O130:O133)</f>
        <v>60</v>
      </c>
      <c r="Q134" s="34"/>
    </row>
    <row r="135" spans="3:17">
      <c r="D135" s="31" t="s">
        <v>201</v>
      </c>
      <c r="Q135" s="34"/>
    </row>
    <row r="136" spans="3:17">
      <c r="D136" s="5" t="s">
        <v>202</v>
      </c>
      <c r="M136" s="35" t="s">
        <v>186</v>
      </c>
      <c r="N136" s="35" t="s">
        <v>185</v>
      </c>
      <c r="O136" s="35"/>
      <c r="Q136" s="34"/>
    </row>
    <row r="137" spans="3:17">
      <c r="M137" s="35" t="s">
        <v>187</v>
      </c>
      <c r="N137" s="35" t="s">
        <v>188</v>
      </c>
      <c r="O137" s="35"/>
      <c r="Q137" s="34"/>
    </row>
    <row r="138" spans="3:17">
      <c r="Q138" s="34"/>
    </row>
    <row r="139" spans="3:17">
      <c r="Q139" s="34"/>
    </row>
    <row r="140" spans="3:17">
      <c r="C140" s="5" t="s">
        <v>166</v>
      </c>
      <c r="D140" s="31" t="s">
        <v>178</v>
      </c>
      <c r="E140" s="5" t="s">
        <v>220</v>
      </c>
      <c r="J140" s="5" t="s">
        <v>206</v>
      </c>
      <c r="M140" s="5" t="s">
        <v>30</v>
      </c>
      <c r="O140" s="5">
        <v>19</v>
      </c>
      <c r="Q140" s="34">
        <v>19</v>
      </c>
    </row>
    <row r="141" spans="3:17">
      <c r="J141" s="5" t="s">
        <v>203</v>
      </c>
      <c r="M141" s="5" t="s">
        <v>31</v>
      </c>
      <c r="O141" s="5">
        <v>34</v>
      </c>
      <c r="Q141" s="34">
        <v>34</v>
      </c>
    </row>
    <row r="142" spans="3:17">
      <c r="D142" s="31" t="s">
        <v>206</v>
      </c>
      <c r="M142" s="5" t="s">
        <v>152</v>
      </c>
      <c r="N142" s="5" t="s">
        <v>8</v>
      </c>
      <c r="O142" s="5">
        <v>2</v>
      </c>
      <c r="Q142" s="34">
        <v>2</v>
      </c>
    </row>
    <row r="143" spans="3:17">
      <c r="D143" s="5" t="s">
        <v>207</v>
      </c>
      <c r="M143" s="5" t="s">
        <v>153</v>
      </c>
      <c r="O143" s="5">
        <v>5</v>
      </c>
      <c r="Q143" s="34">
        <v>5</v>
      </c>
    </row>
    <row r="144" spans="3:17">
      <c r="M144" s="31" t="s">
        <v>7</v>
      </c>
      <c r="O144" s="31">
        <f>SUM(O140:O143)</f>
        <v>60</v>
      </c>
      <c r="Q144" s="33">
        <v>60</v>
      </c>
    </row>
    <row r="145" spans="4:17">
      <c r="D145" s="31" t="s">
        <v>201</v>
      </c>
      <c r="Q145" s="34"/>
    </row>
    <row r="146" spans="4:17">
      <c r="D146" s="5" t="s">
        <v>208</v>
      </c>
      <c r="M146" s="35" t="s">
        <v>186</v>
      </c>
      <c r="N146" s="35" t="s">
        <v>209</v>
      </c>
      <c r="O146" s="35"/>
      <c r="Q146" s="34"/>
    </row>
    <row r="147" spans="4:17">
      <c r="M147" s="35" t="s">
        <v>187</v>
      </c>
      <c r="N147" s="35" t="s">
        <v>188</v>
      </c>
      <c r="O147" s="35"/>
      <c r="Q147" s="34"/>
    </row>
    <row r="148" spans="4:17">
      <c r="G148" s="5"/>
      <c r="Q148" s="33">
        <v>60</v>
      </c>
    </row>
    <row r="149" spans="4:17">
      <c r="Q149" s="34"/>
    </row>
    <row r="150" spans="4:17">
      <c r="Q150" s="34"/>
    </row>
    <row r="151" spans="4:17">
      <c r="Q151" s="34"/>
    </row>
    <row r="152" spans="4:17">
      <c r="Q152" s="34"/>
    </row>
    <row r="153" spans="4:17">
      <c r="Q153" s="34"/>
    </row>
    <row r="154" spans="4:17">
      <c r="Q154" s="34"/>
    </row>
    <row r="155" spans="4:17">
      <c r="Q155" s="34"/>
    </row>
    <row r="156" spans="4:17">
      <c r="Q156" s="34"/>
    </row>
    <row r="157" spans="4:17">
      <c r="Q157" s="34"/>
    </row>
    <row r="158" spans="4:17">
      <c r="Q158" s="34"/>
    </row>
    <row r="159" spans="4:17">
      <c r="Q159" s="34"/>
    </row>
    <row r="160" spans="4:17">
      <c r="Q160" s="34"/>
    </row>
    <row r="161" spans="17:17">
      <c r="Q161" s="34"/>
    </row>
    <row r="162" spans="17:17">
      <c r="Q162" s="34"/>
    </row>
    <row r="163" spans="17:17">
      <c r="Q163" s="34"/>
    </row>
    <row r="164" spans="17:17">
      <c r="Q164" s="34"/>
    </row>
    <row r="165" spans="17:17">
      <c r="Q165" s="34"/>
    </row>
    <row r="166" spans="17:17">
      <c r="Q166" s="34"/>
    </row>
    <row r="167" spans="17:17">
      <c r="Q167" s="34"/>
    </row>
    <row r="168" spans="17:17">
      <c r="Q168" s="34"/>
    </row>
    <row r="169" spans="17:17">
      <c r="Q169" s="34"/>
    </row>
    <row r="170" spans="17:17">
      <c r="Q170" s="34"/>
    </row>
    <row r="171" spans="17:17">
      <c r="Q171" s="34"/>
    </row>
    <row r="172" spans="17:17">
      <c r="Q172" s="34"/>
    </row>
    <row r="173" spans="17:17">
      <c r="Q173" s="34"/>
    </row>
    <row r="174" spans="17:17">
      <c r="Q174" s="34"/>
    </row>
    <row r="175" spans="17:17">
      <c r="Q175" s="34"/>
    </row>
    <row r="176" spans="17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</sheetData>
  <sortState ref="A2:AZ113">
    <sortCondition ref="C1"/>
  </sortState>
  <conditionalFormatting sqref="G2:R37 G39:R66 P38:R38">
    <cfRule type="containsText" dxfId="2" priority="40" operator="containsText" text="Enth">
      <formula>NOT(ISERROR(SEARCH("Enth",G2)))</formula>
    </cfRule>
    <cfRule type="containsText" dxfId="1" priority="42" operator="containsText" text="Nein">
      <formula>NOT(ISERROR(SEARCH("Nein",G2)))</formula>
    </cfRule>
    <cfRule type="containsText" dxfId="0" priority="43" operator="containsText" text="Ja">
      <formula>NOT(ISERROR(SEARCH("Ja",G2)))</formula>
    </cfRule>
  </conditionalFormatting>
  <pageMargins left="0.70866141732283472" right="0.31496062992125984" top="0.94488188976377963" bottom="0.31496062992125984" header="0.31496062992125984" footer="0.15748031496062992"/>
  <pageSetup paperSize="9" scale="78" fitToHeight="0" pageOrder="overThenDown" orientation="landscape" horizontalDpi="300" verticalDpi="300" r:id="rId1"/>
  <headerFooter>
    <oddHeader xml:space="preserve">&amp;L&amp;G&amp;C&amp;"-,Fett"&amp;20Definitiver Report&amp;R&amp;"Calibri,Fett"&amp;16Kantonsratssitzung vom 05.11.2018, Vormittag
</oddHeader>
  </headerFooter>
  <rowBreaks count="2" manualBreakCount="2">
    <brk id="68" max="16383" man="1"/>
    <brk id="118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Eotec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Daniel Anderegg </cp:lastModifiedBy>
  <cp:lastPrinted>2018-11-07T06:05:05Z</cp:lastPrinted>
  <dcterms:created xsi:type="dcterms:W3CDTF">2013-10-23T08:03:36Z</dcterms:created>
  <dcterms:modified xsi:type="dcterms:W3CDTF">2018-11-07T06:05:15Z</dcterms:modified>
</cp:coreProperties>
</file>