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H67" i="1" l="1"/>
  <c r="I67" i="1"/>
  <c r="G67" i="1"/>
  <c r="F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<sst xmlns="http://schemas.openxmlformats.org/spreadsheetml/2006/main" count="656" uniqueCount="185">
  <si>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</si>
  <si>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</si>
  <si>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</si>
  <si>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</si>
  <si>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</si>
  <si>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</si>
  <si>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</si>
  <si>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</si>
  <si>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</si>
  <si>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</si>
  <si>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</si>
  <si>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</si>
  <si>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</si>
  <si>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</si>
  <si>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</si>
  <si>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</si>
  <si>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</si>
  <si>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</si>
  <si>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</si>
  <si>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</si>
  <si>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</si>
  <si>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</si>
  <si>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</si>
  <si>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</si>
  <si>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</si>
  <si>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</si>
  <si>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</si>
  <si>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</si>
  <si>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</si>
  <si>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</si>
  <si>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</si>
  <si>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</si>
  <si>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</si>
  <si>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</si>
  <si>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</si>
  <si>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</si>
  <si>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</si>
  <si>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</si>
  <si>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</si>
  <si>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</si>
  <si>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</si>
  <si>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</si>
  <si>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</si>
  <si>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</si>
  <si>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</si>
  <si>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</si>
  <si>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</si>
  <si>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</si>
  <si>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</si>
  <si>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</si>
  <si>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</si>
  <si>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</si>
  <si>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</si>
  <si>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</si>
  <si>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</si>
  <si>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</si>
  <si>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</si>
  <si>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</si>
  <si>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</si>
  <si>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</si>
  <si>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</si>
  <si>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</si>
  <si>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</si>
  <si>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</si>
  <si>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</si>
  <si>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</si>
  <si>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</si>
  <si>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</si>
  <si>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</si>
  <si>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</si>
  <si>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</si>
  <si>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</si>
  <si>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</si>
  <si>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</si>
  <si>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</si>
  <si>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</si>
  <si>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</si>
  <si>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</si>
  <si>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</si>
  <si>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</si>
  <si>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</si>
  <si>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</si>
  <si>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</si>
  <si>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</si>
  <si>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</si>
  <si>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</si>
  <si>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</si>
  <si>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</si>
  <si>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</si>
  <si>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</si>
  <si>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</si>
  <si>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</si>
  <si>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</si>
  <si>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</si>
  <si>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</si>
  <si>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</si>
  <si>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</si>
  <si>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</si>
  <si>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</si>
  <si>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</si>
  <si>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</si>
  <si>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</si>
  <si>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</si>
  <si>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</si>
  <si>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</si>
  <si>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</si>
  <si>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</si>
  <si>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</si>
  <si>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</si>
  <si>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</si>
  <si>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</si>
  <si>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</si>
  <si>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</si>
  <si>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</si>
  <si>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</si>
  <si>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</si>
  <si>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</si>
  <si>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</si>
  <si>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</si>
  <si>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</si>
  <si>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</si>
  <si>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</si>
  <si>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</si>
  <si>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</si>
  <si>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</si>
  <si>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</si>
  <si>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</si>
  <si>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</si>
  <si>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</si>
  <si>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</si>
  <si>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</si>
  <si>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</si>
  <si>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</si>
  <si>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</si>
  <si>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</si>
  <si>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</si>
  <si>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</si>
  <si>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</si>
  <si>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</si>
  <si>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</si>
  <si>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</si>
  <si>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</si>
  <si>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</si>
  <si>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</si>
  <si>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</si>
  <si>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</si>
  <si>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</si>
  <si>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</si>
  <si>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</si>
  <si>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</si>
  <si>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</si>
  <si>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</si>
  <si>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</si>
  <si>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vom 27. Februar 2024 betreffend Schaffung des Energiegesetzes</t>
  </si>
  <si>
    <t>Antrag Erwin Sutter/Antrag Josef Würms; Ausmehrung</t>
  </si>
  <si>
    <t>Ausmehrung</t>
  </si>
  <si>
    <t>Antrag Erwin Sutter: Anpassung Art. 16. Abs. 1 wie folgt: Für Neuanlagen und beim Ersatz für bestehende</t>
  </si>
  <si>
    <t>Anlagen, für die Kühlung, Be- und Entfeuchtung von Räumen und Bauten sind Anlagen nach dem Stand</t>
  </si>
  <si>
    <r>
      <t xml:space="preserve">der Technik einzusetzen </t>
    </r>
    <r>
      <rPr>
        <sz val="11"/>
        <color rgb="FFFF0000"/>
        <rFont val="Arial"/>
        <family val="2"/>
      </rPr>
      <t>oder</t>
    </r>
    <r>
      <rPr>
        <sz val="11"/>
        <color theme="1"/>
        <rFont val="Arial"/>
        <family val="2"/>
      </rPr>
      <t xml:space="preserve"> mit erneuerbarer Energie zu betreiben. </t>
    </r>
  </si>
  <si>
    <t xml:space="preserve">Antrag Josef Würmes: Streichung letzter Satzteil Art. 16. Abs. 1 wie folgt: Für Neuanlagen und beim Ersatz </t>
  </si>
  <si>
    <r>
      <t xml:space="preserve">nach dem Stand der Technik einzusetzen. </t>
    </r>
    <r>
      <rPr>
        <sz val="11"/>
        <color theme="1"/>
        <rFont val="Arial"/>
        <family val="2"/>
      </rPr>
      <t xml:space="preserve"> </t>
    </r>
  </si>
  <si>
    <t xml:space="preserve">Ja bedeutet </t>
  </si>
  <si>
    <t>Nein bedeutet</t>
  </si>
  <si>
    <t xml:space="preserve"> Zustimmung </t>
  </si>
  <si>
    <t>Antrag U. Capaul</t>
  </si>
  <si>
    <t>Unterstützung Antrag E. Sutter</t>
  </si>
  <si>
    <t>Antrag J. Würms</t>
  </si>
  <si>
    <t xml:space="preserve">Streichung letzter Satzteil Art. 16. Abs. 1 wie folgt: Für Neuanlagen und beim Ersatz </t>
  </si>
  <si>
    <t>Antrag Josef Würms</t>
  </si>
  <si>
    <t>Zustimmung Kommissionsvorlage</t>
  </si>
  <si>
    <t>Antrag</t>
  </si>
  <si>
    <t xml:space="preserve">für bestehende Anlagen, für die Kühlung, Be- und Entfeuchtung von Räumen und Bauten sind Anlagen nach </t>
  </si>
  <si>
    <t xml:space="preserve">dem Stand der Technik einzusetzen.  </t>
  </si>
  <si>
    <t xml:space="preserve">für bestehende Anlagen, für die Kühlung, Be- und Entfeuchtung von Räumen und Bauten sind Anlagen </t>
  </si>
  <si>
    <t>Antrag Erwin Sutter</t>
  </si>
  <si>
    <t xml:space="preserve">Anpassung Art. 22 Abs. 1 wie folgt: Beim Ersatz des Wärmeerzeugers in bestehenden Bauten mit </t>
  </si>
  <si>
    <t xml:space="preserve">hohem Energiverbrauch für Heizung und Warmwasser sind diese so auszurüsten, dass ein Anteil des </t>
  </si>
  <si>
    <t>bisherigen Energiebedarfs eingespart oder mit erneuerbaren Energien abgedeckt werden. (bestehender</t>
  </si>
  <si>
    <t>Art. 42n Abs. 1 Baugesetz)</t>
  </si>
  <si>
    <t>Antrag E. Sutter</t>
  </si>
  <si>
    <t>Mit Stichentscheid obsiegt Antrag E. Sutter</t>
  </si>
  <si>
    <t>Antrag Urs Capaul</t>
  </si>
  <si>
    <r>
      <t xml:space="preserve">Anpassung Art. 22 Abs. 2 wie folgt: Der Regierungsrat legt diesen Anteil zwischen </t>
    </r>
    <r>
      <rPr>
        <sz val="11"/>
        <color rgb="FFFF0000"/>
        <rFont val="Arial"/>
        <family val="2"/>
      </rPr>
      <t>30</t>
    </r>
    <r>
      <rPr>
        <sz val="11"/>
        <color theme="1"/>
        <rFont val="Arial"/>
        <family val="2"/>
      </rPr>
      <t xml:space="preserve"> Prozent und </t>
    </r>
    <r>
      <rPr>
        <sz val="11"/>
        <color rgb="FFFF0000"/>
        <rFont val="Arial"/>
        <family val="2"/>
      </rPr>
      <t>60</t>
    </r>
    <r>
      <rPr>
        <sz val="11"/>
        <color theme="1"/>
        <rFont val="Arial"/>
        <family val="2"/>
      </rPr>
      <t xml:space="preserve"> Prozent fest.</t>
    </r>
  </si>
  <si>
    <t xml:space="preserve">Streichung Art. 23 Abs. 3 </t>
  </si>
  <si>
    <t>Die Abstimmungen Nr. 1- 5 beziehen sich auf folgendes Geschäft: Bericht und Antrag des Regierungsrats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</si>
</sst>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2" fillId="6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15"/>
  <sheetViews>
    <sheetView tabSelected="1" view="pageLayout" topLeftCell="A67" zoomScale="85" zoomScaleNormal="85" zoomScalePageLayoutView="85" workbookViewId="0">
      <selection activeCell="B72" sqref="B72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9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</row>
    <row r="2" spans="1:9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25</v>
      </c>
      <c r="F2" s="6" t="s">
        <v>142</v>
      </c>
      <c r="G2" s="6" t="s">
        <v>25</v>
      </c>
      <c r="H2" s="6" t="s">
        <v>143</v>
      </c>
      <c r="I2" s="6" t="s">
        <v>25</v>
      </c>
    </row>
    <row r="3" spans="1:9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25</v>
      </c>
      <c r="F3" s="6" t="s">
        <v>24</v>
      </c>
      <c r="G3" s="6" t="s">
        <v>24</v>
      </c>
      <c r="H3" s="6" t="s">
        <v>25</v>
      </c>
      <c r="I3" s="6" t="s">
        <v>24</v>
      </c>
    </row>
    <row r="4" spans="1:9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143</v>
      </c>
      <c r="F4" s="6" t="s">
        <v>143</v>
      </c>
      <c r="G4" s="6" t="s">
        <v>143</v>
      </c>
      <c r="H4" s="6" t="s">
        <v>143</v>
      </c>
      <c r="I4" s="6" t="s">
        <v>143</v>
      </c>
    </row>
    <row r="5" spans="1:9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25</v>
      </c>
      <c r="F5" s="6" t="s">
        <v>24</v>
      </c>
      <c r="G5" s="6" t="s">
        <v>24</v>
      </c>
      <c r="H5" s="6" t="s">
        <v>25</v>
      </c>
      <c r="I5" s="6" t="s">
        <v>24</v>
      </c>
    </row>
    <row r="6" spans="1:9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25</v>
      </c>
      <c r="F6" s="11" t="s">
        <v>25</v>
      </c>
      <c r="G6" s="11" t="s">
        <v>25</v>
      </c>
      <c r="H6" s="11" t="s">
        <v>24</v>
      </c>
      <c r="I6" s="11" t="s">
        <v>25</v>
      </c>
    </row>
    <row r="7" spans="1:9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25</v>
      </c>
      <c r="F7" s="6" t="s">
        <v>25</v>
      </c>
      <c r="G7" s="6" t="s">
        <v>25</v>
      </c>
      <c r="H7" s="6" t="s">
        <v>24</v>
      </c>
      <c r="I7" s="6" t="s">
        <v>25</v>
      </c>
    </row>
    <row r="8" spans="1:9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25</v>
      </c>
      <c r="F8" s="6" t="s">
        <v>24</v>
      </c>
      <c r="G8" s="6" t="s">
        <v>24</v>
      </c>
      <c r="H8" s="6" t="s">
        <v>25</v>
      </c>
      <c r="I8" s="6" t="s">
        <v>24</v>
      </c>
    </row>
    <row r="9" spans="1:9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24</v>
      </c>
      <c r="H9" s="6" t="s">
        <v>25</v>
      </c>
      <c r="I9" s="6" t="s">
        <v>24</v>
      </c>
    </row>
    <row r="10" spans="1:9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25</v>
      </c>
      <c r="F10" s="6" t="s">
        <v>24</v>
      </c>
      <c r="G10" s="6" t="s">
        <v>24</v>
      </c>
      <c r="H10" s="6" t="s">
        <v>25</v>
      </c>
      <c r="I10" s="6" t="s">
        <v>24</v>
      </c>
    </row>
    <row r="11" spans="1:9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25</v>
      </c>
      <c r="F11" s="6" t="s">
        <v>25</v>
      </c>
      <c r="G11" s="6" t="s">
        <v>25</v>
      </c>
      <c r="H11" s="6" t="s">
        <v>142</v>
      </c>
      <c r="I11" s="6" t="s">
        <v>24</v>
      </c>
    </row>
    <row r="12" spans="1:9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25</v>
      </c>
      <c r="F12" s="6" t="s">
        <v>25</v>
      </c>
      <c r="G12" s="6" t="s">
        <v>25</v>
      </c>
      <c r="H12" s="6" t="s">
        <v>24</v>
      </c>
      <c r="I12" s="6" t="s">
        <v>24</v>
      </c>
    </row>
    <row r="13" spans="1:9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24</v>
      </c>
      <c r="G13" s="6" t="s">
        <v>24</v>
      </c>
      <c r="H13" s="6" t="s">
        <v>25</v>
      </c>
      <c r="I13" s="6" t="s">
        <v>24</v>
      </c>
    </row>
    <row r="14" spans="1:9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24</v>
      </c>
      <c r="G14" s="6" t="s">
        <v>24</v>
      </c>
      <c r="H14" s="6" t="s">
        <v>25</v>
      </c>
      <c r="I14" s="6" t="s">
        <v>24</v>
      </c>
    </row>
    <row r="15" spans="1:9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25</v>
      </c>
      <c r="G15" s="6" t="s">
        <v>25</v>
      </c>
      <c r="H15" s="6" t="s">
        <v>24</v>
      </c>
      <c r="I15" s="6" t="s">
        <v>25</v>
      </c>
    </row>
    <row r="16" spans="1:9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25</v>
      </c>
      <c r="F16" s="6" t="s">
        <v>25</v>
      </c>
      <c r="G16" s="6" t="s">
        <v>25</v>
      </c>
      <c r="H16" s="6" t="s">
        <v>24</v>
      </c>
      <c r="I16" s="6" t="s">
        <v>25</v>
      </c>
    </row>
    <row r="17" spans="1:9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25</v>
      </c>
      <c r="F17" s="11" t="s">
        <v>25</v>
      </c>
      <c r="G17" s="11" t="s">
        <v>25</v>
      </c>
      <c r="H17" s="11" t="s">
        <v>24</v>
      </c>
      <c r="I17" s="11" t="s">
        <v>25</v>
      </c>
    </row>
    <row r="18" spans="1:9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25</v>
      </c>
      <c r="G18" s="6" t="s">
        <v>25</v>
      </c>
      <c r="H18" s="6" t="s">
        <v>24</v>
      </c>
      <c r="I18" s="6" t="s">
        <v>25</v>
      </c>
    </row>
    <row r="19" spans="1:9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25</v>
      </c>
      <c r="F19" s="6" t="s">
        <v>24</v>
      </c>
      <c r="G19" s="6" t="s">
        <v>24</v>
      </c>
      <c r="H19" s="6" t="s">
        <v>25</v>
      </c>
      <c r="I19" s="6" t="s">
        <v>24</v>
      </c>
    </row>
    <row r="20" spans="1:9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142</v>
      </c>
      <c r="F20" s="6" t="s">
        <v>24</v>
      </c>
      <c r="G20" s="6" t="s">
        <v>24</v>
      </c>
      <c r="H20" s="6" t="s">
        <v>25</v>
      </c>
      <c r="I20" s="6" t="s">
        <v>24</v>
      </c>
    </row>
    <row r="21" spans="1:9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25</v>
      </c>
      <c r="G21" s="6" t="s">
        <v>24</v>
      </c>
      <c r="H21" s="6" t="s">
        <v>24</v>
      </c>
      <c r="I21" s="6" t="s">
        <v>24</v>
      </c>
    </row>
    <row r="22" spans="1:9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142</v>
      </c>
      <c r="F22" s="6" t="s">
        <v>24</v>
      </c>
      <c r="G22" s="6" t="s">
        <v>24</v>
      </c>
      <c r="H22" s="6" t="s">
        <v>25</v>
      </c>
      <c r="I22" s="6" t="s">
        <v>24</v>
      </c>
    </row>
    <row r="23" spans="1:9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143</v>
      </c>
      <c r="F23" s="6" t="s">
        <v>143</v>
      </c>
      <c r="G23" s="6" t="s">
        <v>143</v>
      </c>
      <c r="H23" s="6" t="s">
        <v>143</v>
      </c>
      <c r="I23" s="6" t="s">
        <v>143</v>
      </c>
    </row>
    <row r="24" spans="1:9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25</v>
      </c>
      <c r="G24" s="6" t="s">
        <v>25</v>
      </c>
      <c r="H24" s="6" t="s">
        <v>24</v>
      </c>
      <c r="I24" s="6" t="s">
        <v>25</v>
      </c>
    </row>
    <row r="25" spans="1:9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143</v>
      </c>
      <c r="F25" s="6" t="s">
        <v>143</v>
      </c>
      <c r="G25" s="6" t="s">
        <v>143</v>
      </c>
      <c r="H25" s="6" t="s">
        <v>143</v>
      </c>
      <c r="I25" s="6" t="s">
        <v>143</v>
      </c>
    </row>
    <row r="26" spans="1:9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25</v>
      </c>
      <c r="G26" s="6" t="s">
        <v>25</v>
      </c>
      <c r="H26" s="6" t="s">
        <v>24</v>
      </c>
      <c r="I26" s="6" t="s">
        <v>25</v>
      </c>
    </row>
    <row r="27" spans="1:9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25</v>
      </c>
      <c r="F27" s="11" t="s">
        <v>25</v>
      </c>
      <c r="G27" s="11" t="s">
        <v>25</v>
      </c>
      <c r="H27" s="11" t="s">
        <v>24</v>
      </c>
      <c r="I27" s="11" t="s">
        <v>25</v>
      </c>
    </row>
    <row r="28" spans="1:9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24</v>
      </c>
      <c r="G28" s="6" t="s">
        <v>24</v>
      </c>
      <c r="H28" s="6" t="s">
        <v>25</v>
      </c>
      <c r="I28" s="6" t="s">
        <v>24</v>
      </c>
    </row>
    <row r="29" spans="1:9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25</v>
      </c>
      <c r="F29" s="6" t="s">
        <v>25</v>
      </c>
      <c r="G29" s="6" t="s">
        <v>25</v>
      </c>
      <c r="H29" s="6" t="s">
        <v>24</v>
      </c>
      <c r="I29" s="6" t="s">
        <v>25</v>
      </c>
    </row>
    <row r="30" spans="1:9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25</v>
      </c>
      <c r="F30" s="6" t="s">
        <v>24</v>
      </c>
      <c r="G30" s="6" t="s">
        <v>24</v>
      </c>
      <c r="H30" s="6" t="s">
        <v>25</v>
      </c>
      <c r="I30" s="6" t="s">
        <v>24</v>
      </c>
    </row>
    <row r="31" spans="1:9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25</v>
      </c>
      <c r="F31" s="6" t="s">
        <v>24</v>
      </c>
      <c r="G31" s="6" t="s">
        <v>24</v>
      </c>
      <c r="H31" s="6" t="s">
        <v>25</v>
      </c>
      <c r="I31" s="6" t="s">
        <v>24</v>
      </c>
    </row>
    <row r="32" spans="1:9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25</v>
      </c>
      <c r="F32" s="6" t="s">
        <v>24</v>
      </c>
      <c r="G32" s="6" t="s">
        <v>24</v>
      </c>
      <c r="H32" s="6" t="s">
        <v>25</v>
      </c>
      <c r="I32" s="6" t="s">
        <v>24</v>
      </c>
    </row>
    <row r="33" spans="1:9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24</v>
      </c>
      <c r="G33" s="6" t="s">
        <v>24</v>
      </c>
      <c r="H33" s="6" t="s">
        <v>25</v>
      </c>
      <c r="I33" s="6" t="s">
        <v>24</v>
      </c>
    </row>
    <row r="34" spans="1:9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25</v>
      </c>
      <c r="G34" s="6" t="s">
        <v>25</v>
      </c>
      <c r="H34" s="6" t="s">
        <v>24</v>
      </c>
      <c r="I34" s="6" t="s">
        <v>142</v>
      </c>
    </row>
    <row r="35" spans="1:9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24</v>
      </c>
      <c r="G35" s="6" t="s">
        <v>24</v>
      </c>
      <c r="H35" s="6" t="s">
        <v>25</v>
      </c>
      <c r="I35" s="6" t="s">
        <v>24</v>
      </c>
    </row>
    <row r="36" spans="1:9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25</v>
      </c>
      <c r="H36" s="6" t="s">
        <v>24</v>
      </c>
      <c r="I36" s="6" t="s">
        <v>25</v>
      </c>
    </row>
    <row r="37" spans="1:9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25</v>
      </c>
      <c r="F37" s="11" t="s">
        <v>142</v>
      </c>
      <c r="G37" s="11" t="s">
        <v>142</v>
      </c>
      <c r="H37" s="11" t="s">
        <v>24</v>
      </c>
      <c r="I37" s="11" t="s">
        <v>24</v>
      </c>
    </row>
    <row r="38" spans="1:9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24</v>
      </c>
      <c r="G38" s="6" t="s">
        <v>24</v>
      </c>
      <c r="H38" s="6" t="s">
        <v>25</v>
      </c>
      <c r="I38" s="6" t="s">
        <v>24</v>
      </c>
    </row>
    <row r="39" spans="1:9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25</v>
      </c>
      <c r="G39" s="6" t="s">
        <v>25</v>
      </c>
      <c r="H39" s="6" t="s">
        <v>24</v>
      </c>
      <c r="I39" s="6" t="s">
        <v>25</v>
      </c>
    </row>
    <row r="40" spans="1:9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24</v>
      </c>
      <c r="G40" s="6" t="s">
        <v>24</v>
      </c>
      <c r="H40" s="6" t="s">
        <v>25</v>
      </c>
      <c r="I40" s="6" t="s">
        <v>24</v>
      </c>
    </row>
    <row r="41" spans="1:9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24</v>
      </c>
      <c r="H41" s="6" t="s">
        <v>25</v>
      </c>
      <c r="I41" s="6" t="s">
        <v>24</v>
      </c>
    </row>
    <row r="42" spans="1:9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142</v>
      </c>
      <c r="F42" s="6" t="s">
        <v>24</v>
      </c>
      <c r="G42" s="6" t="s">
        <v>24</v>
      </c>
      <c r="H42" s="6" t="s">
        <v>25</v>
      </c>
      <c r="I42" s="6" t="s">
        <v>24</v>
      </c>
    </row>
    <row r="43" spans="1:9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25</v>
      </c>
      <c r="F43" s="6" t="s">
        <v>24</v>
      </c>
      <c r="G43" s="6" t="s">
        <v>24</v>
      </c>
      <c r="H43" s="6" t="s">
        <v>25</v>
      </c>
      <c r="I43" s="6" t="s">
        <v>24</v>
      </c>
    </row>
    <row r="44" spans="1:9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24</v>
      </c>
      <c r="H44" s="6" t="s">
        <v>25</v>
      </c>
      <c r="I44" s="6" t="s">
        <v>24</v>
      </c>
    </row>
    <row r="45" spans="1:9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</row>
    <row r="46" spans="1:9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25</v>
      </c>
      <c r="F46" s="6" t="s">
        <v>25</v>
      </c>
      <c r="G46" s="6" t="s">
        <v>25</v>
      </c>
      <c r="H46" s="6" t="s">
        <v>24</v>
      </c>
      <c r="I46" s="6" t="s">
        <v>25</v>
      </c>
    </row>
    <row r="47" spans="1:9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6" t="s">
        <v>25</v>
      </c>
      <c r="F47" s="13" t="s">
        <v>25</v>
      </c>
      <c r="G47" s="13" t="s">
        <v>25</v>
      </c>
      <c r="H47" s="13" t="s">
        <v>24</v>
      </c>
      <c r="I47" s="13" t="s">
        <v>25</v>
      </c>
    </row>
    <row r="48" spans="1:9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24</v>
      </c>
      <c r="G48" s="13" t="s">
        <v>142</v>
      </c>
      <c r="H48" s="13" t="s">
        <v>24</v>
      </c>
      <c r="I48" s="13" t="s">
        <v>24</v>
      </c>
    </row>
    <row r="49" spans="1:9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25</v>
      </c>
      <c r="G49" s="13" t="s">
        <v>25</v>
      </c>
      <c r="H49" s="13" t="s">
        <v>24</v>
      </c>
      <c r="I49" s="13" t="s">
        <v>142</v>
      </c>
    </row>
    <row r="50" spans="1:9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25</v>
      </c>
      <c r="G50" s="13" t="s">
        <v>25</v>
      </c>
      <c r="H50" s="13" t="s">
        <v>24</v>
      </c>
      <c r="I50" s="13" t="s">
        <v>25</v>
      </c>
    </row>
    <row r="51" spans="1:9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25</v>
      </c>
      <c r="F51" s="13" t="s">
        <v>24</v>
      </c>
      <c r="G51" s="13" t="s">
        <v>24</v>
      </c>
      <c r="H51" s="13" t="s">
        <v>24</v>
      </c>
      <c r="I51" s="13" t="s">
        <v>24</v>
      </c>
    </row>
    <row r="52" spans="1:9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25</v>
      </c>
      <c r="F52" s="13" t="s">
        <v>24</v>
      </c>
      <c r="G52" s="13" t="s">
        <v>143</v>
      </c>
      <c r="H52" s="13" t="s">
        <v>25</v>
      </c>
      <c r="I52" s="13" t="s">
        <v>24</v>
      </c>
    </row>
    <row r="53" spans="1:9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25</v>
      </c>
      <c r="H53" s="13" t="s">
        <v>24</v>
      </c>
      <c r="I53" s="13" t="s">
        <v>25</v>
      </c>
    </row>
    <row r="54" spans="1:9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25</v>
      </c>
      <c r="F54" s="13" t="s">
        <v>24</v>
      </c>
      <c r="G54" s="13" t="s">
        <v>24</v>
      </c>
      <c r="H54" s="13" t="s">
        <v>25</v>
      </c>
      <c r="I54" s="13" t="s">
        <v>24</v>
      </c>
    </row>
    <row r="55" spans="1:9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25</v>
      </c>
      <c r="G55" s="13" t="s">
        <v>25</v>
      </c>
      <c r="H55" s="13" t="s">
        <v>24</v>
      </c>
      <c r="I55" s="13" t="s">
        <v>25</v>
      </c>
    </row>
    <row r="56" spans="1:9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143</v>
      </c>
      <c r="F56" s="13" t="s">
        <v>143</v>
      </c>
      <c r="G56" s="13" t="s">
        <v>143</v>
      </c>
      <c r="H56" s="13" t="s">
        <v>143</v>
      </c>
      <c r="I56" s="13" t="s">
        <v>143</v>
      </c>
    </row>
    <row r="57" spans="1:9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25</v>
      </c>
      <c r="G57" s="13" t="s">
        <v>25</v>
      </c>
      <c r="H57" s="13" t="s">
        <v>24</v>
      </c>
      <c r="I57" s="13" t="s">
        <v>25</v>
      </c>
    </row>
    <row r="58" spans="1:9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143</v>
      </c>
      <c r="F58" s="13" t="s">
        <v>143</v>
      </c>
      <c r="G58" s="13" t="s">
        <v>143</v>
      </c>
      <c r="H58" s="13" t="s">
        <v>143</v>
      </c>
      <c r="I58" s="13" t="s">
        <v>143</v>
      </c>
    </row>
    <row r="59" spans="1:9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25</v>
      </c>
      <c r="G59" s="13" t="s">
        <v>25</v>
      </c>
      <c r="H59" s="13" t="s">
        <v>24</v>
      </c>
      <c r="I59" s="13" t="s">
        <v>25</v>
      </c>
    </row>
    <row r="60" spans="1:9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25</v>
      </c>
      <c r="F60" s="13" t="s">
        <v>25</v>
      </c>
      <c r="G60" s="13" t="s">
        <v>25</v>
      </c>
      <c r="H60" s="13" t="s">
        <v>24</v>
      </c>
      <c r="I60" s="13" t="s">
        <v>25</v>
      </c>
    </row>
    <row r="61" spans="1:9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25</v>
      </c>
      <c r="G61" s="13" t="s">
        <v>25</v>
      </c>
      <c r="H61" s="13" t="s">
        <v>24</v>
      </c>
      <c r="I61" s="13" t="s">
        <v>25</v>
      </c>
    </row>
    <row r="62" spans="1:9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24</v>
      </c>
      <c r="G62" s="13" t="s">
        <v>24</v>
      </c>
      <c r="H62" s="13" t="s">
        <v>25</v>
      </c>
      <c r="I62" s="13" t="s">
        <v>24</v>
      </c>
    </row>
    <row r="63" spans="1:9" ht="17.45" customHeight="1">
      <c r="A63" s="15"/>
      <c r="B63" s="15"/>
      <c r="C63" s="14"/>
      <c r="D63" s="29" t="s">
        <v>24</v>
      </c>
      <c r="E63" s="30">
        <f>COUNTIF(E2:E62,"Ja")</f>
        <v>9</v>
      </c>
      <c r="F63" s="30">
        <f>COUNTIF(F2:F62,"Ja")</f>
        <v>27</v>
      </c>
      <c r="G63" s="30">
        <f>COUNTIF(G2:G62,"Ja")</f>
        <v>26</v>
      </c>
      <c r="H63" s="30">
        <f>COUNTIF(H2:H62,"Ja")</f>
        <v>28</v>
      </c>
      <c r="I63" s="31">
        <f>COUNTIF(I2:I62,"Ja")</f>
        <v>31</v>
      </c>
    </row>
    <row r="64" spans="1:9" ht="17.45" customHeight="1">
      <c r="A64" s="15"/>
      <c r="B64" s="15"/>
      <c r="C64" s="6"/>
      <c r="D64" s="32" t="s">
        <v>25</v>
      </c>
      <c r="E64" s="16">
        <f>COUNTIF(E2:E62,"Nein")</f>
        <v>43</v>
      </c>
      <c r="F64" s="16">
        <f>COUNTIF(F2:F62,"Nein")</f>
        <v>26</v>
      </c>
      <c r="G64" s="16">
        <f>COUNTIF(G2:G62,"Nein")</f>
        <v>26</v>
      </c>
      <c r="H64" s="16">
        <f>COUNTIF(H2:H62,"Nein")</f>
        <v>25</v>
      </c>
      <c r="I64" s="33">
        <f>COUNTIF(I2:I62,"Nein")</f>
        <v>22</v>
      </c>
    </row>
    <row r="65" spans="1:15" ht="17.45" customHeight="1">
      <c r="A65" s="15"/>
      <c r="B65" s="15"/>
      <c r="C65" s="6"/>
      <c r="D65" s="32" t="s">
        <v>6</v>
      </c>
      <c r="E65" s="18">
        <f>COUNTIF(E2:E62,"Enth")</f>
        <v>3</v>
      </c>
      <c r="F65" s="18">
        <f>COUNTIF(F2:F62,"Enth")</f>
        <v>2</v>
      </c>
      <c r="G65" s="18">
        <f>COUNTIF(G2:G62,"Enth")</f>
        <v>2</v>
      </c>
      <c r="H65" s="18">
        <f>COUNTIF(H2:H62,"Enth")</f>
        <v>1</v>
      </c>
      <c r="I65" s="34">
        <f>COUNTIF(I2:I62,"Enth")</f>
        <v>2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>COUNTIF(E2:E62,"V/A/N")</f>
        <v>5</v>
      </c>
      <c r="F66" s="19">
        <f>COUNTIF(F2:F62,"V/A/N")</f>
        <v>5</v>
      </c>
      <c r="G66" s="19">
        <f>COUNTIF(G2:G62,"V/A/N")</f>
        <v>6</v>
      </c>
      <c r="H66" s="19">
        <f>COUNTIF(H2:H62,"V/A/N")</f>
        <v>6</v>
      </c>
      <c r="I66" s="35">
        <f>COUNTIF(I2:I62,"V/A/N")</f>
        <v>5</v>
      </c>
    </row>
    <row r="67" spans="1:15" ht="15" customHeight="1" thickBot="1">
      <c r="A67" s="39"/>
      <c r="B67" s="39"/>
      <c r="C67" s="40"/>
      <c r="D67" s="36" t="s">
        <v>5</v>
      </c>
      <c r="E67" s="37">
        <f>SUM(E63:E66)</f>
        <v>60</v>
      </c>
      <c r="F67" s="37">
        <f>SUM(F63:F66)</f>
        <v>60</v>
      </c>
      <c r="G67" s="37">
        <f>SUM(G63:G66)</f>
        <v>60</v>
      </c>
      <c r="H67" s="37">
        <f>SUM(H63:H66)</f>
        <v>60</v>
      </c>
      <c r="I67" s="38">
        <f>SUM(I63:I66)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144</v>
      </c>
      <c r="C70" s="24"/>
      <c r="D70" s="24"/>
      <c r="E70" s="25"/>
      <c r="F70" s="24"/>
      <c r="G70" s="24"/>
      <c r="H70" s="24" t="s">
        <v>145</v>
      </c>
      <c r="I70" s="24"/>
      <c r="J70" s="24" t="s">
        <v>146</v>
      </c>
      <c r="K70" s="24"/>
      <c r="L70" s="24"/>
      <c r="M70" s="26" t="s">
        <v>147</v>
      </c>
      <c r="N70" s="24"/>
      <c r="O70" s="26"/>
    </row>
    <row r="71" spans="1:15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6"/>
      <c r="N71" s="24"/>
      <c r="O71" s="26"/>
    </row>
    <row r="72" spans="1:15" ht="15">
      <c r="A72" s="21"/>
      <c r="B72" s="41" t="s">
        <v>184</v>
      </c>
      <c r="C72" s="42"/>
      <c r="D72" s="42"/>
      <c r="E72" s="43"/>
      <c r="F72" s="42"/>
      <c r="G72" s="24"/>
      <c r="H72" s="24"/>
      <c r="I72" s="24"/>
      <c r="J72" s="24"/>
      <c r="K72" s="24"/>
      <c r="L72" s="24"/>
      <c r="M72" s="26"/>
      <c r="N72" s="24"/>
      <c r="O72" s="26"/>
    </row>
    <row r="73" spans="1:15" ht="15">
      <c r="A73" s="21"/>
      <c r="B73" s="41" t="s">
        <v>153</v>
      </c>
      <c r="C73" s="42"/>
      <c r="D73" s="42"/>
      <c r="E73" s="43"/>
      <c r="F73" s="42"/>
      <c r="G73" s="24"/>
      <c r="H73" s="24"/>
      <c r="I73" s="24"/>
      <c r="J73" s="24"/>
      <c r="K73" s="24"/>
      <c r="L73" s="24"/>
      <c r="M73" s="26"/>
      <c r="N73" s="24"/>
      <c r="O73" s="26"/>
    </row>
    <row r="74" spans="1:15" ht="15">
      <c r="B74" s="21"/>
      <c r="M74" s="27"/>
      <c r="O74" s="27"/>
    </row>
    <row r="75" spans="1:15">
      <c r="A75" s="20" t="s">
        <v>148</v>
      </c>
      <c r="B75" s="44" t="s">
        <v>154</v>
      </c>
      <c r="H75" s="4" t="s">
        <v>155</v>
      </c>
      <c r="J75" s="4" t="s">
        <v>24</v>
      </c>
      <c r="M75" s="27">
        <v>9</v>
      </c>
      <c r="O75" s="27"/>
    </row>
    <row r="76" spans="1:15" ht="15">
      <c r="B76" s="21"/>
      <c r="J76" s="4" t="s">
        <v>25</v>
      </c>
      <c r="M76" s="27">
        <v>43</v>
      </c>
      <c r="O76" s="27"/>
    </row>
    <row r="77" spans="1:15">
      <c r="B77" s="20" t="s">
        <v>156</v>
      </c>
      <c r="J77" s="4" t="s">
        <v>142</v>
      </c>
      <c r="K77" s="4" t="s">
        <v>6</v>
      </c>
      <c r="M77" s="27">
        <v>3</v>
      </c>
      <c r="O77" s="27"/>
    </row>
    <row r="78" spans="1:15">
      <c r="B78" s="20" t="s">
        <v>157</v>
      </c>
      <c r="J78" s="4" t="s">
        <v>143</v>
      </c>
      <c r="M78" s="27">
        <v>5</v>
      </c>
      <c r="O78" s="27"/>
    </row>
    <row r="79" spans="1:15" ht="15">
      <c r="B79" s="20" t="s">
        <v>158</v>
      </c>
      <c r="J79" s="24" t="s">
        <v>5</v>
      </c>
      <c r="M79" s="26">
        <v>60</v>
      </c>
      <c r="O79" s="26"/>
    </row>
    <row r="80" spans="1:15" ht="15">
      <c r="B80" s="21"/>
      <c r="J80" s="45" t="s">
        <v>161</v>
      </c>
      <c r="K80" s="45" t="s">
        <v>165</v>
      </c>
      <c r="L80" s="45"/>
      <c r="M80" s="45"/>
      <c r="O80" s="26"/>
    </row>
    <row r="81" spans="1:15" ht="15">
      <c r="B81" s="20" t="s">
        <v>159</v>
      </c>
      <c r="J81" s="45" t="s">
        <v>162</v>
      </c>
      <c r="K81" s="45" t="s">
        <v>163</v>
      </c>
      <c r="L81" s="45" t="s">
        <v>166</v>
      </c>
      <c r="M81" s="45"/>
      <c r="O81" s="26"/>
    </row>
    <row r="82" spans="1:15" ht="15">
      <c r="B82" s="20" t="s">
        <v>171</v>
      </c>
      <c r="J82" s="24"/>
      <c r="M82" s="26"/>
      <c r="O82" s="26"/>
    </row>
    <row r="83" spans="1:15" ht="15">
      <c r="B83" s="20" t="s">
        <v>172</v>
      </c>
      <c r="J83" s="24"/>
      <c r="M83" s="26"/>
      <c r="O83" s="26"/>
    </row>
    <row r="84" spans="1:15" ht="15">
      <c r="J84" s="24"/>
      <c r="M84" s="26"/>
      <c r="O84" s="26"/>
    </row>
    <row r="85" spans="1:15" ht="15">
      <c r="J85" s="24"/>
      <c r="M85" s="26"/>
      <c r="O85" s="26"/>
    </row>
    <row r="86" spans="1:15" ht="15">
      <c r="B86" s="21"/>
      <c r="M86" s="27"/>
      <c r="O86" s="27"/>
    </row>
    <row r="87" spans="1:15">
      <c r="A87" s="20" t="s">
        <v>149</v>
      </c>
      <c r="B87" s="44" t="s">
        <v>168</v>
      </c>
      <c r="H87" s="4" t="s">
        <v>170</v>
      </c>
      <c r="J87" s="4" t="s">
        <v>24</v>
      </c>
      <c r="M87" s="27">
        <v>27</v>
      </c>
      <c r="O87" s="27"/>
    </row>
    <row r="88" spans="1:15">
      <c r="B88" s="20" t="s">
        <v>167</v>
      </c>
      <c r="J88" s="4" t="s">
        <v>25</v>
      </c>
      <c r="M88" s="27">
        <v>26</v>
      </c>
      <c r="O88" s="27"/>
    </row>
    <row r="89" spans="1:15">
      <c r="B89" s="20" t="s">
        <v>173</v>
      </c>
      <c r="J89" s="4" t="s">
        <v>142</v>
      </c>
      <c r="K89" s="4" t="s">
        <v>6</v>
      </c>
      <c r="M89" s="27">
        <v>2</v>
      </c>
      <c r="O89" s="27"/>
    </row>
    <row r="90" spans="1:15">
      <c r="B90" s="20" t="s">
        <v>160</v>
      </c>
      <c r="J90" s="4" t="s">
        <v>143</v>
      </c>
      <c r="M90" s="27">
        <v>5</v>
      </c>
      <c r="O90" s="27"/>
    </row>
    <row r="91" spans="1:15" ht="15">
      <c r="B91" s="21"/>
      <c r="J91" s="24" t="s">
        <v>5</v>
      </c>
      <c r="M91" s="26">
        <v>60</v>
      </c>
      <c r="O91" s="26"/>
    </row>
    <row r="92" spans="1:15" ht="15">
      <c r="B92" s="21"/>
      <c r="J92" s="45" t="s">
        <v>161</v>
      </c>
      <c r="K92" s="45" t="s">
        <v>169</v>
      </c>
      <c r="L92" s="45"/>
      <c r="M92" s="45"/>
      <c r="O92" s="26"/>
    </row>
    <row r="93" spans="1:15" ht="15">
      <c r="B93" s="21"/>
      <c r="J93" s="45" t="s">
        <v>162</v>
      </c>
      <c r="K93" s="45" t="s">
        <v>163</v>
      </c>
      <c r="L93" s="45" t="s">
        <v>166</v>
      </c>
      <c r="M93" s="45"/>
      <c r="O93" s="26"/>
    </row>
    <row r="94" spans="1:15" ht="15">
      <c r="B94" s="21"/>
      <c r="M94" s="27"/>
      <c r="O94" s="27"/>
    </row>
    <row r="95" spans="1:15">
      <c r="A95" s="20" t="s">
        <v>150</v>
      </c>
      <c r="B95" s="44" t="s">
        <v>174</v>
      </c>
      <c r="H95" s="4" t="s">
        <v>170</v>
      </c>
      <c r="J95" s="4" t="s">
        <v>24</v>
      </c>
      <c r="M95" s="27">
        <v>26</v>
      </c>
      <c r="O95" s="27"/>
    </row>
    <row r="96" spans="1:15">
      <c r="B96" s="20" t="s">
        <v>175</v>
      </c>
      <c r="J96" s="4" t="s">
        <v>25</v>
      </c>
      <c r="M96" s="27">
        <v>26</v>
      </c>
      <c r="O96" s="27"/>
    </row>
    <row r="97" spans="1:15">
      <c r="B97" s="20" t="s">
        <v>176</v>
      </c>
      <c r="J97" s="4" t="s">
        <v>142</v>
      </c>
      <c r="K97" s="4" t="s">
        <v>6</v>
      </c>
      <c r="M97" s="27">
        <v>2</v>
      </c>
      <c r="O97" s="27"/>
    </row>
    <row r="98" spans="1:15">
      <c r="B98" s="20" t="s">
        <v>177</v>
      </c>
      <c r="J98" s="4" t="s">
        <v>143</v>
      </c>
      <c r="M98" s="27">
        <v>6</v>
      </c>
      <c r="O98" s="27"/>
    </row>
    <row r="99" spans="1:15" ht="15">
      <c r="B99" s="20" t="s">
        <v>178</v>
      </c>
      <c r="J99" s="24" t="s">
        <v>5</v>
      </c>
      <c r="M99" s="26">
        <v>60</v>
      </c>
      <c r="O99" s="26"/>
    </row>
    <row r="100" spans="1:15" ht="15">
      <c r="J100" s="45" t="s">
        <v>161</v>
      </c>
      <c r="K100" s="45" t="s">
        <v>169</v>
      </c>
      <c r="L100" s="45"/>
      <c r="M100" s="45"/>
      <c r="O100" s="26"/>
    </row>
    <row r="101" spans="1:15" ht="15">
      <c r="B101" s="41" t="s">
        <v>180</v>
      </c>
      <c r="J101" s="45" t="s">
        <v>162</v>
      </c>
      <c r="K101" s="45" t="s">
        <v>163</v>
      </c>
      <c r="L101" s="45" t="s">
        <v>179</v>
      </c>
      <c r="M101" s="45"/>
      <c r="O101" s="26"/>
    </row>
    <row r="102" spans="1:15">
      <c r="M102" s="27"/>
      <c r="O102" s="27"/>
    </row>
    <row r="103" spans="1:15">
      <c r="A103" s="20" t="s">
        <v>151</v>
      </c>
      <c r="B103" s="44" t="s">
        <v>181</v>
      </c>
      <c r="H103" s="4" t="s">
        <v>170</v>
      </c>
      <c r="J103" s="4" t="s">
        <v>24</v>
      </c>
      <c r="M103" s="27">
        <v>28</v>
      </c>
      <c r="O103" s="27"/>
    </row>
    <row r="104" spans="1:15">
      <c r="B104" s="20" t="s">
        <v>182</v>
      </c>
      <c r="J104" s="4" t="s">
        <v>25</v>
      </c>
      <c r="M104" s="27">
        <v>25</v>
      </c>
      <c r="O104" s="27"/>
    </row>
    <row r="105" spans="1:15">
      <c r="J105" s="4" t="s">
        <v>142</v>
      </c>
      <c r="K105" s="4" t="s">
        <v>6</v>
      </c>
      <c r="M105" s="27">
        <v>1</v>
      </c>
      <c r="O105" s="27"/>
    </row>
    <row r="106" spans="1:15">
      <c r="J106" s="4" t="s">
        <v>143</v>
      </c>
      <c r="M106" s="27">
        <v>6</v>
      </c>
      <c r="O106" s="27"/>
    </row>
    <row r="107" spans="1:15" ht="15">
      <c r="J107" s="24" t="s">
        <v>5</v>
      </c>
      <c r="M107" s="26">
        <v>60</v>
      </c>
      <c r="O107" s="26"/>
    </row>
    <row r="108" spans="1:15" ht="15">
      <c r="J108" s="45" t="s">
        <v>161</v>
      </c>
      <c r="K108" s="45" t="s">
        <v>169</v>
      </c>
      <c r="L108" s="45"/>
      <c r="M108" s="45"/>
      <c r="O108" s="26"/>
    </row>
    <row r="109" spans="1:15" ht="15">
      <c r="J109" s="45" t="s">
        <v>162</v>
      </c>
      <c r="K109" s="45" t="s">
        <v>163</v>
      </c>
      <c r="L109" s="45" t="s">
        <v>164</v>
      </c>
      <c r="M109" s="45"/>
      <c r="O109" s="26"/>
    </row>
    <row r="110" spans="1:15">
      <c r="M110" s="27"/>
      <c r="O110" s="27"/>
    </row>
    <row r="111" spans="1:15">
      <c r="A111" s="20" t="s">
        <v>152</v>
      </c>
      <c r="B111" s="44" t="s">
        <v>174</v>
      </c>
      <c r="J111" s="4" t="s">
        <v>24</v>
      </c>
      <c r="M111" s="27">
        <v>31</v>
      </c>
      <c r="O111" s="27"/>
    </row>
    <row r="112" spans="1:15">
      <c r="B112" s="20" t="s">
        <v>183</v>
      </c>
      <c r="J112" s="4" t="s">
        <v>25</v>
      </c>
      <c r="M112" s="27">
        <v>22</v>
      </c>
      <c r="O112" s="27"/>
    </row>
    <row r="113" spans="10:15">
      <c r="J113" s="4" t="s">
        <v>142</v>
      </c>
      <c r="K113" s="4" t="s">
        <v>6</v>
      </c>
      <c r="M113" s="27">
        <v>2</v>
      </c>
      <c r="O113" s="27"/>
    </row>
    <row r="114" spans="10:15">
      <c r="J114" s="4" t="s">
        <v>143</v>
      </c>
      <c r="M114" s="27">
        <v>5</v>
      </c>
      <c r="O114" s="27"/>
    </row>
    <row r="115" spans="10:15" ht="15">
      <c r="J115" s="24" t="s">
        <v>5</v>
      </c>
      <c r="M115" s="26">
        <v>60</v>
      </c>
      <c r="O115" s="26"/>
    </row>
    <row r="116" spans="10:15">
      <c r="J116" s="45" t="s">
        <v>161</v>
      </c>
      <c r="K116" s="45" t="s">
        <v>169</v>
      </c>
      <c r="L116" s="45"/>
      <c r="M116" s="45"/>
      <c r="O116" s="27"/>
    </row>
    <row r="117" spans="10:15">
      <c r="J117" s="45" t="s">
        <v>162</v>
      </c>
      <c r="K117" s="45" t="s">
        <v>163</v>
      </c>
      <c r="L117" s="45" t="s">
        <v>179</v>
      </c>
      <c r="M117" s="45"/>
      <c r="O117" s="27"/>
    </row>
    <row r="118" spans="10:15">
      <c r="O118" s="27"/>
    </row>
    <row r="119" spans="10:15">
      <c r="O119" s="27"/>
    </row>
    <row r="120" spans="10:15">
      <c r="O120" s="27"/>
    </row>
    <row r="121" spans="10:15">
      <c r="O121" s="27"/>
    </row>
    <row r="122" spans="10:15">
      <c r="O122" s="27"/>
    </row>
    <row r="123" spans="10:15">
      <c r="O123" s="27"/>
    </row>
    <row r="124" spans="10:15">
      <c r="O124" s="27"/>
    </row>
    <row r="125" spans="10:15">
      <c r="O125" s="27"/>
    </row>
    <row r="126" spans="10:15">
      <c r="O126" s="27"/>
    </row>
    <row r="127" spans="10:15">
      <c r="O127" s="27"/>
    </row>
    <row r="128" spans="10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  <row r="513" spans="15:15">
      <c r="O513" s="27"/>
    </row>
    <row r="514" spans="15:15">
      <c r="O514" s="27"/>
    </row>
    <row r="515" spans="15:15">
      <c r="O515" s="27"/>
    </row>
  </sheetData>
  <sortState ref="A2:AZ112">
    <sortCondition ref="A1"/>
  </sortState>
  <conditionalFormatting sqref="E2:I44 E46:I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09.09.2024, Vormittag</oddHeader>
  </headerFooter>
  <rowBreaks count="6" manualBreakCount="6">
    <brk id="44" max="16383" man="1"/>
    <brk id="68" max="16383" man="1"/>
    <brk id="133" max="16383" man="1"/>
    <brk id="182" max="16383" man="1"/>
    <brk id="231" max="16383" man="1"/>
    <brk id="283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2024-09-10T08:34:18Z</cp:lastPrinted>
  <dcterms:created xsi:type="dcterms:W3CDTF">2013-10-23T08:03:36Z</dcterms:created>
  <dcterms:modified xsi:type="dcterms:W3CDTF">2024-09-10T08:36:29Z</dcterms:modified>
</cp:coreProperties>
</file>